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Lenovo1\Desktop\KVIETIMŲ PLANAI ir STEBĖSENA\SADM kvietimu panas\"/>
    </mc:Choice>
  </mc:AlternateContent>
  <xr:revisionPtr revIDLastSave="0" documentId="8_{9718B3D1-B9BD-45F2-A4A1-9942F9075C3A}" xr6:coauthVersionLast="41" xr6:coauthVersionMax="41" xr10:uidLastSave="{00000000-0000-0000-0000-000000000000}"/>
  <bookViews>
    <workbookView xWindow="-120" yWindow="-120" windowWidth="29040" windowHeight="15720" firstSheet="4" activeTab="4" xr2:uid="{00000000-000D-0000-FFFF-FFFF00000000}"/>
  </bookViews>
  <sheets>
    <sheet name="ŠMSM" sheetId="1" state="hidden" r:id="rId1"/>
    <sheet name="SM" sheetId="2" state="hidden" r:id="rId2"/>
    <sheet name="AM" sheetId="3" state="hidden" r:id="rId3"/>
    <sheet name="VRM" sheetId="4" state="hidden" r:id="rId4"/>
    <sheet name="SADM" sheetId="5" r:id="rId5"/>
    <sheet name="SAM" sheetId="6" state="hidden" r:id="rId6"/>
    <sheet name="JUNGTINIAI" sheetId="7" state="hidden" r:id="rId7"/>
  </sheets>
  <definedNames>
    <definedName name="_xlnm.Print_Area" localSheetId="0">ŠMSM!$A$1:$AI$2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ARRAYTEXT_WF"/>
        <xcalcf:feature name="microsoft.com:LAMBDA_WF"/>
        <xcalcf:feature name="microsoft.com:LET_WF"/>
      </xcalcf:calcFeatures>
    </ext>
  </extLst>
</workbook>
</file>

<file path=xl/calcChain.xml><?xml version="1.0" encoding="utf-8"?>
<calcChain xmlns="http://schemas.openxmlformats.org/spreadsheetml/2006/main">
  <c r="AE58" i="5" l="1"/>
  <c r="T58" i="5"/>
  <c r="U58" i="5"/>
  <c r="T46" i="5"/>
  <c r="AE52" i="5"/>
  <c r="U52" i="5"/>
  <c r="AE46" i="5"/>
  <c r="U46" i="5"/>
  <c r="U54" i="5" l="1"/>
  <c r="T54" i="5" s="1"/>
  <c r="AE54" i="5"/>
  <c r="U20" i="5" l="1"/>
  <c r="AE36" i="5" l="1"/>
  <c r="U36" i="5"/>
  <c r="T36" i="5" s="1"/>
  <c r="U10" i="6" l="1"/>
  <c r="U14" i="6"/>
  <c r="U18" i="6"/>
  <c r="AE18" i="6" s="1"/>
  <c r="U6" i="6"/>
  <c r="U37" i="1"/>
  <c r="AE37" i="1" s="1"/>
  <c r="U33" i="1"/>
  <c r="AE33" i="1" s="1"/>
  <c r="U29" i="1"/>
  <c r="T29" i="1" s="1"/>
  <c r="U25" i="1"/>
  <c r="AE25" i="1" s="1"/>
  <c r="U22" i="1"/>
  <c r="AE22" i="1" s="1"/>
  <c r="U19" i="1"/>
  <c r="AE19" i="1" s="1"/>
  <c r="U16" i="1"/>
  <c r="AE32" i="5"/>
  <c r="U32" i="5"/>
  <c r="T33" i="1" l="1"/>
  <c r="T16" i="1"/>
  <c r="T6" i="6"/>
  <c r="AE16" i="1"/>
  <c r="T37" i="1"/>
  <c r="AE29" i="1"/>
  <c r="AE14" i="5"/>
  <c r="U14" i="5"/>
  <c r="T14" i="5" s="1"/>
  <c r="U44" i="5" l="1"/>
  <c r="T44" i="5" s="1"/>
  <c r="AE44" i="5"/>
  <c r="U38" i="5"/>
  <c r="T38" i="5" s="1"/>
  <c r="AE38" i="5"/>
  <c r="U34" i="5"/>
  <c r="T34" i="5" s="1"/>
  <c r="AE34" i="5"/>
  <c r="U28" i="5"/>
  <c r="AE28" i="5"/>
  <c r="U26" i="5"/>
  <c r="AE26" i="5"/>
  <c r="U24" i="5"/>
  <c r="AE24" i="5"/>
  <c r="T24" i="5" l="1"/>
  <c r="U22" i="5"/>
  <c r="AE22" i="5"/>
  <c r="AE20" i="5"/>
  <c r="U18" i="5"/>
  <c r="AE18" i="5"/>
  <c r="U16" i="5"/>
  <c r="AE16" i="5"/>
  <c r="AE12" i="5"/>
  <c r="U12" i="5"/>
  <c r="T12" i="5" s="1"/>
  <c r="U10" i="5"/>
  <c r="AE10" i="5"/>
  <c r="U8" i="5"/>
  <c r="AE8" i="5"/>
  <c r="AE6" i="5"/>
  <c r="U6" i="5"/>
  <c r="T16" i="5" l="1"/>
  <c r="T6" i="5"/>
  <c r="AE14" i="6"/>
  <c r="AE10" i="6"/>
  <c r="AE6" i="6"/>
</calcChain>
</file>

<file path=xl/sharedStrings.xml><?xml version="1.0" encoding="utf-8"?>
<sst xmlns="http://schemas.openxmlformats.org/spreadsheetml/2006/main" count="1415" uniqueCount="311">
  <si>
    <t>Kvietimo numeris</t>
  </si>
  <si>
    <t>Kvietimo pavadinimas</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</si>
  <si>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</si>
  <si>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t>Konkretus uždavinys arba priemonė (reforma ar investicija)</t>
  </si>
  <si>
    <t>Valstybei svarbus projektas</t>
  </si>
  <si>
    <t>Strateginės svarbos projektas</t>
  </si>
  <si>
    <t>Siektini stebėsenos rodikliai</t>
  </si>
  <si>
    <t>Pavadinimas</t>
  </si>
  <si>
    <t>Kodas</t>
  </si>
  <si>
    <t>Matavimo vienetas</t>
  </si>
  <si>
    <t>Siektina reikšmė</t>
  </si>
  <si>
    <t xml:space="preserve">Nurodomas stebėsenos
rodiklio kodas.
</t>
  </si>
  <si>
    <t>Nurodomas stebėsenos rodiklio pavadinimas.</t>
  </si>
  <si>
    <t>Nurodomas stebėsenos rodiklio matavimo vienetas.</t>
  </si>
  <si>
    <t>Nurodoma siektina stebėsenos rodiklio reikšmė.</t>
  </si>
  <si>
    <t>EGADP paskolos lėšos</t>
  </si>
  <si>
    <t>Sostinės regionas</t>
  </si>
  <si>
    <t>Vidurio ir Vakarų Lietuva</t>
  </si>
  <si>
    <t>Nurodomas ministerijos arba RPPl                                                                            administruojančiosios institucijos suteiktas kvietimo pavadinimas.</t>
  </si>
  <si>
    <t>Nurodoma „Taip“, jeigu veiklai (poveiklei) įgyvendinti suplanuotas valstybei svarbus projektas, kitu atveju nurodoma „Ne“. Jeigu kvietimas apima kelias pažangos priemones, informacija pateikiama pagal visas nurodytas veiklas (poveikles).</t>
  </si>
  <si>
    <t xml:space="preserve">Nurodoma pažangos priemonės veiklos (poveiklės) finansavimo iš bendrojo finansavimo lėšų suma (eurais), skirta kvietimui. </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</si>
  <si>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</si>
  <si>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</si>
  <si>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Pastabos:</t>
  </si>
  <si>
    <t>_____________________________________________________________________________________________________________________________________________________________________________</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</si>
  <si>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</si>
  <si>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</si>
  <si>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</si>
  <si>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</si>
  <si>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</si>
  <si>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</si>
  <si>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</si>
  <si>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</si>
  <si>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</si>
  <si>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</si>
  <si>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</si>
  <si>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</si>
  <si>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</si>
  <si>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Nurodoma pažangos priemonės veiklos (poveiklės) apskritis. Taikoma tik TPF. Gali būti kelios apskritys.</t>
  </si>
  <si>
    <t>Ministerijos nepildo.
Iš INVESTIS nurodoma paskelbto kvietimo data.</t>
  </si>
  <si>
    <t>KVIETIMŲ TEIKTI PROJEKTŲ ĮGYVENDINIMO PLANUS PLANAS</t>
  </si>
  <si>
    <t>Nurodomas Europos Sąjungos 2021–2027 metų investicijų programos fondas (Europos regioninės plėtros fondas (toliau – ERPF), Sanglaudos fondas, „Europos socialinis fondas  +“ (toliau – ESF+), Teisingos pertvarkos fondas (toliau – TPF).</t>
  </si>
  <si>
    <t>Asignavimų valdytojas</t>
  </si>
  <si>
    <t>Nurodomas atsakingas asignavimų valdytojas.</t>
  </si>
  <si>
    <t>Nurodoma administruojančioji institucija.</t>
  </si>
  <si>
    <t>Nurodoma pažangos priemonės veiklos (poveiklės) finansavimo forma.</t>
  </si>
  <si>
    <t>Nurodomas projektų atrankos būdas.</t>
  </si>
  <si>
    <t>Pareiškėjų tipas: viešasis,  privatus</t>
  </si>
  <si>
    <t>Nurodomas pareiškėjų tipas (sektorius).</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</si>
  <si>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</si>
  <si>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</si>
  <si>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</si>
  <si>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r>
      <t xml:space="preserve">Jeigu nurodytą pažangos priemonės veiklą (poveiklę) planuojama iš dalies finansuoti Europos Sąjungos (toliau – ES) fondų lėšomis, nurodomas konkretus 2021–2027 </t>
    </r>
    <r>
      <rPr>
        <i/>
        <sz val="9"/>
        <rFont val="Times New Roman"/>
        <family val="1"/>
        <charset val="186"/>
      </rPr>
      <t xml:space="preserve">metų </t>
    </r>
    <r>
      <rPr>
        <i/>
        <sz val="9"/>
        <color theme="1"/>
        <rFont val="Times New Roman"/>
        <family val="1"/>
        <charset val="186"/>
      </rPr>
      <t>Europos Sąjungos investicijų programos uždavinys (2021 m. birželio 24 d. Europos Parlamento ir Tarybos reglamento (ES)</t>
    </r>
    <r>
      <rPr>
        <i/>
        <sz val="9"/>
        <color rgb="FFFF0000"/>
        <rFont val="Times New Roman"/>
        <family val="1"/>
        <charset val="186"/>
      </rPr>
      <t xml:space="preserve"> </t>
    </r>
    <r>
      <rPr>
        <i/>
        <sz val="9"/>
        <color theme="1"/>
        <rFont val="Times New Roman"/>
        <family val="1"/>
        <charset val="186"/>
      </rPr>
      <t>2021/1060, kuriuo nustatomos bendros Europos regioninės plėtros fondo, „Europos socialinio fondo +“, Sanglaudos fondo, Teisingos pertvarkos fondo ir Europos j</t>
    </r>
    <r>
      <rPr>
        <i/>
        <sz val="9"/>
        <rFont val="Times New Roman"/>
        <family val="1"/>
        <charset val="186"/>
      </rPr>
      <t>ūr</t>
    </r>
    <r>
      <rPr>
        <i/>
        <sz val="9"/>
        <color theme="1"/>
        <rFont val="Times New Roman"/>
        <family val="1"/>
        <charset val="186"/>
      </rPr>
      <t xml:space="preserve">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r>
  </si>
  <si>
    <r>
      <t xml:space="preserve">Strateginės svarbos projektas nurodomas pagal Reglamentą (ES) 2021/1060. Nurodoma „Taip“, jeigu pasirinktai veiklai (poveiklei) įgyvendinti suplanuotas strateginės svarbos projektas pagal </t>
    </r>
    <r>
      <rPr>
        <i/>
        <sz val="9"/>
        <rFont val="Times New Roman"/>
        <family val="1"/>
        <charset val="186"/>
      </rPr>
      <t>2021–2027 metų Europos Sąjungos</t>
    </r>
    <r>
      <rPr>
        <i/>
        <sz val="9"/>
        <color theme="1"/>
        <rFont val="Times New Roman"/>
        <family val="1"/>
        <charset val="186"/>
      </rPr>
      <t xml:space="preserve">  fondų investicijų programą. Jeigu kvietimas apima kelias pažangos priemones, informacija pateikiama pagal visas nurodytas veiklas (poveikles).</t>
    </r>
  </si>
  <si>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</si>
  <si>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 xml:space="preserve">Bendra kvietimui skirta finansavimo lėšų suma (eurais) </t>
  </si>
  <si>
    <r>
      <t>Nurodoma bendra kvietimui skirta finansavimo lėšų suma (s</t>
    </r>
    <r>
      <rPr>
        <i/>
        <sz val="9"/>
        <rFont val="Times New Roman"/>
        <family val="1"/>
        <charset val="186"/>
      </rPr>
      <t>usumuojamos 21–26 stulpeliuose nurodytos sumos).</t>
    </r>
    <r>
      <rPr>
        <i/>
        <sz val="9"/>
        <color theme="1"/>
        <rFont val="Times New Roman"/>
        <family val="1"/>
        <charset val="186"/>
      </rPr>
      <t xml:space="preserve"> Jeigu kvietimas apima kelias pažangos priemones, nurodomi visų pažangos prie-monių duomenys atskirose eilutėse. </t>
    </r>
  </si>
  <si>
    <t xml:space="preserve">Didžiausia galima skirti finansavimo lėšų suma projektui ir (arba) projekto veiklai įgyvendinti (eurais) </t>
  </si>
  <si>
    <t>Nurodoma didžiausia galima skirti finansavimo lėšų suma projektui ir (ar) projekto veiklai įgyvendinti (jei taikoma).</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</si>
  <si>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</si>
  <si>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</si>
  <si>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</si>
  <si>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</si>
  <si>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</si>
  <si>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Nurodoma pažangos priemonės veiklos (poveiklės) finansavimo iš ES fondų lėšų suma (eurais), skirta kvietimui.</t>
  </si>
  <si>
    <t>Nurodoma pažangos priemonės veiklos (poveiklės) finansavimo iš EGADP subsidijos lėšų suma (eurais), skirta kvietimui.</t>
  </si>
  <si>
    <r>
      <t>Nurodoma pažangos priemonės veiklos (poveiklės) finansavimo iš</t>
    </r>
    <r>
      <rPr>
        <sz val="9"/>
        <color theme="1"/>
        <rFont val="Times New Roman"/>
        <family val="1"/>
        <charset val="186"/>
      </rPr>
      <t xml:space="preserve"> </t>
    </r>
    <r>
      <rPr>
        <i/>
        <sz val="9"/>
        <color theme="1"/>
        <rFont val="Times New Roman"/>
        <family val="1"/>
        <charset val="186"/>
      </rPr>
      <t xml:space="preserve">EGADP paskolos lėšų suma (eurais), skirta kvietimui. </t>
    </r>
  </si>
  <si>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</si>
  <si>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</si>
  <si>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Nuosavo įnašo dydis (eurais)</t>
  </si>
  <si>
    <t>Nurodomas bendras nuosavo įnašo dydis, kuriuo prisidedama prie pažangos priemonės veiklos (poveiklės) įgyvendinimo (eurais).</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</si>
  <si>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</si>
  <si>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</si>
  <si>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</si>
  <si>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</si>
  <si>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ES lėšų fondas</t>
  </si>
  <si>
    <t>Nurodoma Sanglaudos fondo arba EGADP, arba  TPF finansavimo lėšų suma.</t>
  </si>
  <si>
    <r>
      <t>Finansavimas pagal regioną, kuriam gali būti priskiriama</t>
    </r>
    <r>
      <rPr>
        <b/>
        <sz val="10"/>
        <color theme="1"/>
        <rFont val="Times New Roman"/>
        <family val="1"/>
        <charset val="186"/>
      </rPr>
      <t xml:space="preserve"> (-os) projekto veikla
 (-os) </t>
    </r>
  </si>
  <si>
    <t>TELŠIŲ REGIONO KVIETIMŲ TEIKTI PROJEKTŲ ĮGYVENDINIMO PLANUS PLANAS</t>
  </si>
  <si>
    <t>Pažangos priemonės pavadinimas</t>
  </si>
  <si>
    <t>Strate-ginės svarbos projektas</t>
  </si>
  <si>
    <t>Galimi pareiš-kėjai</t>
  </si>
  <si>
    <t>Bendra kvieti-mui skirta finansavimo lėšų suma (eurais)</t>
  </si>
  <si>
    <r>
      <rPr>
        <b/>
        <sz val="11"/>
        <color indexed="8"/>
        <rFont val="Calibri"/>
        <family val="2"/>
        <charset val="186"/>
      </rPr>
      <t>Finansavimas pagal regioną, kuriam gali būti priskiriama (-os) projekto veikla (-os)</t>
    </r>
    <r>
      <rPr>
        <b/>
        <sz val="8"/>
        <color indexed="8"/>
        <rFont val="Calibri"/>
        <family val="2"/>
        <charset val="186"/>
      </rPr>
      <t xml:space="preserve"> </t>
    </r>
  </si>
  <si>
    <t>Apskritis</t>
  </si>
  <si>
    <t>Planuoja-ma kvietimo pradžios data</t>
  </si>
  <si>
    <t>Planuoja-ma kvietimo pabaigos data</t>
  </si>
  <si>
    <t>Europos Sąjungos (toliau - ES) fondų lėšos</t>
  </si>
  <si>
    <t>Bendrojo finansavimo lėšos</t>
  </si>
  <si>
    <t>Vidurio ir vakarų Lietuva</t>
  </si>
  <si>
    <t>28-001-P</t>
  </si>
  <si>
    <t>Ugdymo prieinamumo didinimas atskirtį patiriantiems vaikams Plungės rajone</t>
  </si>
  <si>
    <t>Konkretus 2021–2027 m. Europos Sąjungos investicijų programos uždavinys   "4.5. Gerinti vienodas galimybes naudotis įtraukiomis ir kokybiškomis švietimo, mokymo ir mokymosi visą gyvenimą paslaugomis plėtojant prieinamą infrastruktūrą, be kita ko, didinant atsparumą naudojantis nuotoliniu ir internetiniu švietimu bei mokymu (ERPF)"</t>
  </si>
  <si>
    <t>Ne</t>
  </si>
  <si>
    <t>Naujos arba modernizuotos vaikų priežiūros infrastruktūros naudotojų skaičius per metus</t>
  </si>
  <si>
    <t>R.B.2.2070</t>
  </si>
  <si>
    <t>naudotojai per metus</t>
  </si>
  <si>
    <t>Viešasis</t>
  </si>
  <si>
    <t>Plungės rajono savivaldybės administracija</t>
  </si>
  <si>
    <t>ŠMSM</t>
  </si>
  <si>
    <t>CPVA</t>
  </si>
  <si>
    <t>Dotacija</t>
  </si>
  <si>
    <t>Planavimas</t>
  </si>
  <si>
    <t xml:space="preserve"> -</t>
  </si>
  <si>
    <t>ERPF</t>
  </si>
  <si>
    <t>Sukurtų naujų ikimokyklinio ugdymo vietų skaičius</t>
  </si>
  <si>
    <t>P.S.2.1024</t>
  </si>
  <si>
    <t>skaičius</t>
  </si>
  <si>
    <t>Naujos arba modernizuotos vaikų priežiūros infrastruktūros mokymo klasių talpumas</t>
  </si>
  <si>
    <t>P.B.2.0066</t>
  </si>
  <si>
    <t>asmenys</t>
  </si>
  <si>
    <t>28-002-P</t>
  </si>
  <si>
    <t>Mažeikių rajono savivaldybės administracija</t>
  </si>
  <si>
    <t>Rietavo savivaldybės administracija</t>
  </si>
  <si>
    <t>Mokyklų, kuriose buvo įdiegtos universalaus dizaino ir kitos inžinerinės priemonės, aplinką pritaikant asmenims, turintiems negalią, dalis nuo visų mokyklų</t>
  </si>
  <si>
    <t xml:space="preserve">R.S.2.3026 </t>
  </si>
  <si>
    <t>procentas</t>
  </si>
  <si>
    <t>Naujos arba modernizuotos švietimo infrastruktūros naudotojų skaičius per metus</t>
  </si>
  <si>
    <t>R.B.2.2071</t>
  </si>
  <si>
    <t>Naujos arba modernizuotos švietimo infrastruktūros mokymo klasių talpumas</t>
  </si>
  <si>
    <t xml:space="preserve">P.B.2.0067 </t>
  </si>
  <si>
    <t>Mokyklos, kuriose buvo įdiegtos universalaus dizaino ir kitos inžinerinės priemonės pritaikant aplinką asmenims, turintiems negalią</t>
  </si>
  <si>
    <t xml:space="preserve">P.S.2.1025 </t>
  </si>
  <si>
    <t>Telšių rajono savivaldybės administracija</t>
  </si>
  <si>
    <t>28-003-P</t>
  </si>
  <si>
    <t>Kokybiškų visuomenės sveikatos paslaugų prieinamumo gerinimas Telšių  regione</t>
  </si>
  <si>
    <t>11-001-02-10-03(RE)</t>
  </si>
  <si>
    <t>Gerinti kokybiškų visuomenės sveikatos paslaugų prieinamumą regionuose</t>
  </si>
  <si>
    <t>2021–2027 metų Europos Sąjungos fondų investicijų programos  "Konkretus uždavinys – 4.8. .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</si>
  <si>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28-504-P</t>
  </si>
  <si>
    <t>Mažeikių rajono savivaldybės gyventojų sveikatos stiprinimas „Sveika Mažeikių bendruomenė“</t>
  </si>
  <si>
    <t>Mažeikių rajono savivaldybės visuomenės sveikatos biuras</t>
  </si>
  <si>
    <t xml:space="preserve">Plungės rajono savivaldybės gyventojų  sveikatos raštingumo didinimas </t>
  </si>
  <si>
    <t>Plungės rajono savivaldybės visuomenės sveikatos biuras</t>
  </si>
  <si>
    <t>Kompleksinis sveikatos stiprinimas Rietavo savivaldybėje</t>
  </si>
  <si>
    <t>Klaipėdos rajono visuomenės sveikatos biuras</t>
  </si>
  <si>
    <t>Lėtinių neinfekcinių ligų prevencijos bei psichologinės gerovės paslaugų prieinamumo didinimas Telšių rajono savivaldybės gyventojams</t>
  </si>
  <si>
    <t>ESF+</t>
  </si>
  <si>
    <t>SAM</t>
  </si>
  <si>
    <t xml:space="preserve">R.S.2.3523 </t>
  </si>
  <si>
    <t>Procentai</t>
  </si>
  <si>
    <r>
      <t xml:space="preserve">Asmenų, po dalyvavimo veiklose pagerinusių sveikatos raštingumo kompetenciją, dalis </t>
    </r>
    <r>
      <rPr>
        <sz val="9"/>
        <color theme="1"/>
        <rFont val="Times New Roman"/>
        <family val="1"/>
        <charset val="186"/>
      </rPr>
      <t/>
    </r>
  </si>
  <si>
    <t xml:space="preserve">P.S.2.1519 </t>
  </si>
  <si>
    <t>Asmenys</t>
  </si>
  <si>
    <t xml:space="preserve">1830
(2029)
</t>
  </si>
  <si>
    <t xml:space="preserve">Asmenys, dalyvavę sveikatos raštingumo didinimo veiklose </t>
  </si>
  <si>
    <t xml:space="preserve">'R.S.2.3526 </t>
  </si>
  <si>
    <t>Asmenų, palankiai vertinančių visuomenės sveikatos priežiūros paslaugų kokybę, dalis</t>
  </si>
  <si>
    <t xml:space="preserve">80
(2029)
</t>
  </si>
  <si>
    <t xml:space="preserve">'P.B.2.0518 </t>
  </si>
  <si>
    <t>Subjektų skaičius</t>
  </si>
  <si>
    <t>Paramą gavusių nacionalinio, regionų ar vietos lygmens viešojo administravimo ar viešąsias paslaugas teikiančių įstaigų skaičius</t>
  </si>
  <si>
    <t>2 (2029)</t>
  </si>
  <si>
    <t>viešas</t>
  </si>
  <si>
    <t xml:space="preserve">80
(2026)
</t>
  </si>
  <si>
    <t xml:space="preserve">330
(2026)
</t>
  </si>
  <si>
    <t>2 (2026)</t>
  </si>
  <si>
    <t xml:space="preserve">510
(2029)
</t>
  </si>
  <si>
    <t xml:space="preserve">1800
(2029)
</t>
  </si>
  <si>
    <t>Telšių rajono savivaldybės visuomenės sveikatos biuras</t>
  </si>
  <si>
    <t>28-401-P</t>
  </si>
  <si>
    <t>Socialinio būsto fondo plėtra Telšių regione I</t>
  </si>
  <si>
    <t>Sumažinti pažeidžiamų visuomenės grupių gerovės teritorinius skirtumus</t>
  </si>
  <si>
    <t>Nekilnojamo turto įsigijimas ir pritaikymas socialiniam būstui Mažeikių rajono savivaldybėje</t>
  </si>
  <si>
    <t>Konkretus 2021–2027 m. Europos Sąjungos investicijų programos uždavinys "4.9. Skatinti marginalizuotų bendruomenių, mažas pajamas gaunančių mažų ūkių ir nepalankioje padėtyje esančių grupių, įskaitant specialiųjų poreikių turinčius asmenis, socialinę ir ekonominę įtrauktį vykdant integruotus veiksmus, be kita ko, teikti aprūpinimą būstu ir socialines paslaugas (Europos regioninės plėtros fondas (toliau – ERPF)"</t>
  </si>
  <si>
    <t>Naujų arba modernizuotų socialinių būstų talpumas</t>
  </si>
  <si>
    <t>P.B.2.0065</t>
  </si>
  <si>
    <t>Naujų arba modernizuotų socialinių būstų naudotojų skaičius per metus</t>
  </si>
  <si>
    <t>R.B.2.2067</t>
  </si>
  <si>
    <t>Naudotojai per metus</t>
  </si>
  <si>
    <t>Lietuvos Respublikos socialinės apsaugos ir darbo ministerija</t>
  </si>
  <si>
    <t>Centrinė projektų valdymo agentūra</t>
  </si>
  <si>
    <t>Planavimo</t>
  </si>
  <si>
    <t>Socialinio būsto plėtra Telšių rajono savivaldybės gyventojams</t>
  </si>
  <si>
    <t>28-402-P</t>
  </si>
  <si>
    <t>Socialinių paslaugų prieinamumo gerinimas Telšių regione I</t>
  </si>
  <si>
    <t>Grupinio gyvenimo namo statyba Mažeikiuose, Žemupio g. 11</t>
  </si>
  <si>
    <t xml:space="preserve">Paslaugų intelekto ir (ar) psichikos negalią turintiems asmenims vietų skaičius naujoje ar modernizuotoje infrastruktūroje </t>
  </si>
  <si>
    <t>Asmenų, turinčių intelekto ir (ar) psichikos negalią, gavusių paslaugas naujoje ar modernizuotoje infrastruktūroje skaičius per metus</t>
  </si>
  <si>
    <t>P.S.2.1030</t>
  </si>
  <si>
    <t>R.S.2.3031</t>
  </si>
  <si>
    <t>Skaičius</t>
  </si>
  <si>
    <t>Asmenys per metus</t>
  </si>
  <si>
    <t>Mažeikių rajono Plinkšių senelių globos namų infrastruktūros pritaikymas asmenims su negalia</t>
  </si>
  <si>
    <t>Naujos arba modernizuotos socialinės rūpybos infrastruktūros (ne būsto) talpumas</t>
  </si>
  <si>
    <t>P.B.2.0070</t>
  </si>
  <si>
    <t>Naujos arba modernizuotos socialinės rūpybos infrastruktūros naudotojų skaičius per metus</t>
  </si>
  <si>
    <t>R.B.2.2074</t>
  </si>
  <si>
    <t>28-403-P</t>
  </si>
  <si>
    <t>Socialinių paslaugų prieinamumo gerinimas Telšių regione II</t>
  </si>
  <si>
    <t>Apsaugoto būsto įsigijimas ir įrengimas Rietavo savivaldybėje</t>
  </si>
  <si>
    <t>Apsaugoto būsto infrastruktūros plėtra Plungės rajono savivaldybėje</t>
  </si>
  <si>
    <t>Apsaugoto būsto įsigijimas ir įrengimas Mažeikių rajono savivaldybėje</t>
  </si>
  <si>
    <t>Atvirojo darbo su jaunimu infrastruktūros plėtra Rietavo savivaldybėje</t>
  </si>
  <si>
    <t>Paslaugų socialiai pažeidžiamiems, socialinę riziką (atskirtį) patiriantiems asmenims vietų skaičius naujoje ar modernizuotoje infrastruktūroje</t>
  </si>
  <si>
    <t>P.S.2.1031</t>
  </si>
  <si>
    <t>Sakičius</t>
  </si>
  <si>
    <t>Socialiai pažeidžiamų, socialinę riziką (atskirtį) patiriančių asmenų, gavusių paslaugas naujoje ar modernizuotoje infrastruktūroje skaičius per metus</t>
  </si>
  <si>
    <t>R.S.2.3033</t>
  </si>
  <si>
    <t>Atvirųjų jaunimo erdvių plėtra Mažeikių rajono savivaldybėje</t>
  </si>
  <si>
    <t>28-404-P</t>
  </si>
  <si>
    <t>Socialinių paslaugų prieinamumo gerinimas Telšių regione III</t>
  </si>
  <si>
    <t>Socialinės globos ir slaugos paslaugų asmenims su intelekto ir psichikos negalia infrastruktūros sukūrimas Telšių mieste</t>
  </si>
  <si>
    <t>Grupinio gyvenimo namų infrastruktūros plėtra Plungės rajono savivaldybėje</t>
  </si>
  <si>
    <t>Mažeikių rajono Plinkšių senelių globos namų filialo įsteigimas</t>
  </si>
  <si>
    <t>28-405-P</t>
  </si>
  <si>
    <t>28-406-P</t>
  </si>
  <si>
    <t>28-407-P</t>
  </si>
  <si>
    <t>Socialinių paslaugų prieinamumo gerinimas Telšių regione IV</t>
  </si>
  <si>
    <t>Socialinių paslaugų prieinamumo gerinimas Telšių regione V</t>
  </si>
  <si>
    <t>Socialinės globos infrastruktūros modernizavimas Telšių rajono senelių globos namuose</t>
  </si>
  <si>
    <t>Konkretus 2021–2027 m. Europos Sąjungos investicijų programos uždavinys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</si>
  <si>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Socialinių paslaugų prieinamumo gerinimas Telšių regione VI</t>
  </si>
  <si>
    <t>28-408-P</t>
  </si>
  <si>
    <t>Socialinių paslaugų prieinamumo gerinimas Telšių regione VII</t>
  </si>
  <si>
    <t>2024-02</t>
  </si>
  <si>
    <t>2024-03</t>
  </si>
  <si>
    <t xml:space="preserve">28-101-P </t>
  </si>
  <si>
    <t>Mažeikių miesto vakarinio aplinkkelio dalies (Mažeikių m., Troškučių g.) dviračiams skirtos infrastruktūros įrengimas</t>
  </si>
  <si>
    <t xml:space="preserve">10-001-06-01-03 (RE) </t>
  </si>
  <si>
    <t xml:space="preserve"> Skatinti darnų judumą miestuose</t>
  </si>
  <si>
    <t>2021–2027 m. Europos Sąjungos investicijų programos uždavinys "8.1 Tvarus judumas mieste"</t>
  </si>
  <si>
    <t>Dviračiams skirtos infrastruktūros naudotojų skaičius per metus</t>
  </si>
  <si>
    <t>R.B.2.2064</t>
  </si>
  <si>
    <t>Mažeikių rajono  savivaldybės administracija</t>
  </si>
  <si>
    <t>SM</t>
  </si>
  <si>
    <t xml:space="preserve">Dotacija </t>
  </si>
  <si>
    <t>-</t>
  </si>
  <si>
    <t>2026 m. 6 mėn.</t>
  </si>
  <si>
    <t>2026 m. 8 mėn.</t>
  </si>
  <si>
    <t xml:space="preserve">Dviračiams skirta infrastruktūra, kuriai
suteikta parama </t>
  </si>
  <si>
    <t>P.B.2.0058</t>
  </si>
  <si>
    <t>Kilometrai</t>
  </si>
  <si>
    <t xml:space="preserve">28-102-P </t>
  </si>
  <si>
    <t>Dviračių takų  Mažeikių m., V. Kudirkos ir Žemaitės gatvėse įrengimas</t>
  </si>
  <si>
    <t>2024 m. 3 mėn.</t>
  </si>
  <si>
    <t>2024 m. 5 mėn.</t>
  </si>
  <si>
    <t xml:space="preserve">28-103-P </t>
  </si>
  <si>
    <t xml:space="preserve">Dviračiams skirtos infrastruktūros plėtra, sujungiant esamus takus į vieną bendrą tinklą Mažeikių mieste </t>
  </si>
  <si>
    <t>2024 m. 6 mėn.</t>
  </si>
  <si>
    <t>2024 m. 8 mėn.</t>
  </si>
  <si>
    <t xml:space="preserve">28-104-P </t>
  </si>
  <si>
    <t>Dviračiams skirtos  infrastruktūros plėtra Telšių mieste palei Masčio ežero pakrantę</t>
  </si>
  <si>
    <t xml:space="preserve">28-105-P </t>
  </si>
  <si>
    <t>Dviračiams skirtos infrastruktūros plėtra, įrengiant dviračių takus Telšių mieste, (P. Genio g., Žarėnų g., Ąžuolyno g. iki Plungės g.)</t>
  </si>
  <si>
    <t xml:space="preserve">28-106-P </t>
  </si>
  <si>
    <t>Telšių miesto Kęstučio g. ir Stoties g. dviračiams skirtos infrastruktūros pritaikymas</t>
  </si>
  <si>
    <t>2025 m. 12 mėn.</t>
  </si>
  <si>
    <t>2026 m. 2 mėn.</t>
  </si>
  <si>
    <t xml:space="preserve">28-107-P </t>
  </si>
  <si>
    <t>Dviračiams skirtos  infrastruktūros plėtra Telšių miesto Parko g. ir palei Masčio ežero pakrantę</t>
  </si>
  <si>
    <t>2024 m. 9 mėn.</t>
  </si>
  <si>
    <t>2024 m. 11 mėn.</t>
  </si>
  <si>
    <t xml:space="preserve">28-108-P </t>
  </si>
  <si>
    <t>Dviračiams skirtos infrastruktūros plėtra palei Masčio ežero pakrantę, Saulėtekio g. ir Lygumų g.</t>
  </si>
  <si>
    <t>2021–2027 metų Europos Sąjungos fondų investicijų programos ir Ekonomikos gaivinimo ir atsparumo didinimo plano „Naujos kartos Lietuva“ administravimo taisyklių 
7 priedas</t>
  </si>
  <si>
    <t>(Kvietimų teikti projektų įgyvendinimo planus plano forma)</t>
  </si>
  <si>
    <t>12-003-03-01-23-(RE)-28-(LT028-04-01-01)</t>
  </si>
  <si>
    <t>Padidinti ugdymo prieinamumą atskirtį patiriantiems vaikams</t>
  </si>
  <si>
    <t>1.1. Ikimokyklinio ugdymo prieinamumo didinimas Mažeikių rajone</t>
  </si>
  <si>
    <t xml:space="preserve"> 2024-01</t>
  </si>
  <si>
    <t xml:space="preserve"> 2024-03</t>
  </si>
  <si>
    <t>1.2. Ikimokyklinio ugdymo  infrastruktūros plėtra Plungės lopšelyje- darželyje „Raudonkepuraitė“ ir skyriuje „Vėrinėlis“</t>
  </si>
  <si>
    <t xml:space="preserve">1.4. Ikimokyklinio ugdymo infrastruktūros plėtra Rietavo lopšelyje-darželyje, adresu Paupio g. 10, Rietavas  </t>
  </si>
  <si>
    <t>1.7. Rietavo Lauryno Ivinskio gimnazijos pastato Daržų g. 1, Rietave,  pritaikymas žmonėms su negalia</t>
  </si>
  <si>
    <t>1.6. Infrastruktūros pritaikymas neįgaliesiems Plungės „Saulės“ gimnazijoje</t>
  </si>
  <si>
    <t xml:space="preserve"> 2024-05</t>
  </si>
  <si>
    <t>Ugdymo prieinamumo didinimas atskirtį patiriantiems vaikams Mažeikių rajone</t>
  </si>
  <si>
    <t>1.5 Mažeikių rajono švietimo įstaigų pritaikymas asmenims su specialiaisiais poreikiais</t>
  </si>
  <si>
    <t xml:space="preserve"> 2024-07</t>
  </si>
  <si>
    <t>2024-09</t>
  </si>
  <si>
    <t>28-004-P</t>
  </si>
  <si>
    <t>1.3 Telšių lopšelio-darželio „Berželis" plėtra, Kalno g. 20, Telšiai</t>
  </si>
  <si>
    <t xml:space="preserve"> 2026-07</t>
  </si>
  <si>
    <t xml:space="preserve"> 2026-09</t>
  </si>
  <si>
    <t>________________________________________</t>
  </si>
  <si>
    <t>Ugdymo prieinamumo didinimas atskirtį patiriantiems vaikams Telšių rajone</t>
  </si>
  <si>
    <t>Ugdymo prieinamumo didinimas atskirtį patiriantiems vaikams Telšių regione</t>
  </si>
  <si>
    <t>Dalies pastato L. Ivinskio g. 3 Rietave kapitalinis remontas pritaikant socialinių būstų įrengimui</t>
  </si>
  <si>
    <t>09-003-02-02-11-(RE)-28-(LT028-05-01-02)</t>
  </si>
  <si>
    <t>2024 10</t>
  </si>
  <si>
    <t>2024 12</t>
  </si>
  <si>
    <t>28-410-P</t>
  </si>
  <si>
    <t>Socialinių paslaugų prieinamumo gerinimas Telšių regione VIII</t>
  </si>
  <si>
    <t>Socialinių paslaugų infrastruktūros ir paslaugų modernizavimas bei plėtra Plungės rajono savivaldybėje*</t>
  </si>
  <si>
    <r>
      <rPr>
        <b/>
        <sz val="11"/>
        <color theme="1"/>
        <rFont val="Times New Roman"/>
        <family val="1"/>
        <charset val="186"/>
      </rPr>
      <t>*Pastaba.</t>
    </r>
    <r>
      <rPr>
        <sz val="11"/>
        <color theme="1"/>
        <rFont val="Times New Roman"/>
        <family val="1"/>
        <charset val="186"/>
      </rPr>
      <t xml:space="preserve"> Projektui kvietimas buvo paskelbtas, tačiau kilus poreikiui tikslinti esminę projekto informaciją, PĮP nebuvo pateiktas. Patikslinus informaciją Telšių regiono plėtros plane, projektui suplanuotas naujas kvietimas Nr. 28-411-P.</t>
    </r>
  </si>
  <si>
    <t>Socialinių paslaugų prieinamumo gerinimas Telšių regione IX</t>
  </si>
  <si>
    <r>
      <rPr>
        <b/>
        <sz val="10"/>
        <color theme="1"/>
        <rFont val="Times New Roman"/>
        <family val="1"/>
      </rPr>
      <t>**Pastaba.</t>
    </r>
    <r>
      <rPr>
        <sz val="10"/>
        <color theme="1"/>
        <rFont val="Times New Roman"/>
        <family val="1"/>
        <charset val="186"/>
      </rPr>
      <t xml:space="preserve"> Projektui kvietimas buvo paskelbtas, tačiau kilus poreikiui tikslinti esminę projekto informaciją, Kvietimas buvo sustabdytas. Patikslinus informaciją Telšių regiono plėtros plane ir sujungus poveiklę su kita, kvietimas baigtas negavus PĮP ir projektui suplanuotas naujas kvietimas Nr. 28-409-P</t>
    </r>
  </si>
  <si>
    <t>Socialinių paslaugų infrastruktūros ir paslaugų  plėtra Plungės rajono savivaldybėje</t>
  </si>
  <si>
    <t>2026 04</t>
  </si>
  <si>
    <t>2026 02</t>
  </si>
  <si>
    <r>
      <t>***Pastaba.</t>
    </r>
    <r>
      <rPr>
        <sz val="10"/>
        <rFont val="Times New Roman"/>
        <family val="1"/>
      </rPr>
      <t xml:space="preserve"> 2026-05-25 sprendimu Nr. K/S-8 patvirtinus RPPL keitimą projekto atsisakyta, todėl ir kvietimas Nr. 28-410-P nebus skelbiamas</t>
    </r>
  </si>
  <si>
    <t>28-412-P</t>
  </si>
  <si>
    <t>Dienos centro vaikams su intelekto ir psichikos negalia ir jų šeimoms sukūrimas Telšių rajono savivaldybėje</t>
  </si>
  <si>
    <t>28-410-P***</t>
  </si>
  <si>
    <t xml:space="preserve">Socialinio būsto fondo plėtra Plungės rajono savivaldybėje </t>
  </si>
  <si>
    <t>Konkretus 2021–2027 m. Europos Sąjungos investicijų programos uždavinys "17.1. Skatinti galimybes gauti prieinamą ir tvarų būstą"</t>
  </si>
  <si>
    <t>Naujo arba modernizuoto įperkamo, tvaraus socialinio būsto talpumas</t>
  </si>
  <si>
    <t>P.B.2.0965</t>
  </si>
  <si>
    <t xml:space="preserve">Naujų arba modernizuotų įperkamų, tvarių socialinių būstų naudotojų skaičius per metus </t>
  </si>
  <si>
    <t>R.B.2.2967</t>
  </si>
  <si>
    <t>2026 09</t>
  </si>
  <si>
    <t>2026 07</t>
  </si>
  <si>
    <t>Socialinio būsto fondo plėtra Telšių regione II</t>
  </si>
  <si>
    <t>Socialinių būstų įsigijimas ir įrengimas Rietavo savivaldybėje</t>
  </si>
  <si>
    <t>2027 03</t>
  </si>
  <si>
    <t>2027 01</t>
  </si>
  <si>
    <t>28-409-P****</t>
  </si>
  <si>
    <r>
      <t xml:space="preserve">****Pastaba. </t>
    </r>
    <r>
      <rPr>
        <sz val="10"/>
        <rFont val="Times New Roman"/>
        <family val="1"/>
      </rPr>
      <t>PĮP atsiimtas. Projektui suplanuotas naujas kvietimas Nr. 28-410-P</t>
    </r>
  </si>
  <si>
    <t>Socialinių paslaugų infrastruktūros ir paslaugų modernizavimas bei plėtra Plungės rajono savivaldybėje</t>
  </si>
  <si>
    <t>28-411-P**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</si>
</sst>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yyyy/mm"/>
    <numFmt numFmtId="165" formatCode="#,##0.000;[Red]#,##0.000"/>
    <numFmt numFmtId="166" formatCode="#,##0.00;[Red]#,##0.00"/>
    <numFmt numFmtId="167" formatCode="#,##0.000"/>
    <numFmt numFmtId="168" formatCode="#,##0;[Red]#,##0"/>
    <numFmt numFmtId="169" formatCode="#,##0.0"/>
  </numFmts>
  <fonts count="33" x14ac:knownFonts="1">
    <font>
      <sz val="11"/>
      <color theme="1"/>
      <name val="Calibri"/>
      <family val="2"/>
      <charset val="186"/>
      <scheme val="minor"/>
    </font>
    <font>
      <i/>
      <sz val="9"/>
      <color theme="1"/>
      <name val="Times New Roman"/>
      <family val="1"/>
      <charset val="186"/>
    </font>
    <font>
      <i/>
      <sz val="10"/>
      <color theme="1"/>
      <name val="Times New Roman"/>
      <family val="1"/>
      <charset val="186"/>
    </font>
    <font>
      <b/>
      <i/>
      <sz val="9"/>
      <color theme="1"/>
      <name val="Times New Roman"/>
      <family val="1"/>
      <charset val="186"/>
    </font>
    <font>
      <sz val="10"/>
      <color theme="1"/>
      <name val="Times New Roman"/>
      <family val="1"/>
      <charset val="186"/>
    </font>
    <font>
      <b/>
      <sz val="10"/>
      <color theme="1"/>
      <name val="Times New Roman"/>
      <family val="1"/>
      <charset val="186"/>
    </font>
    <font>
      <b/>
      <i/>
      <sz val="9"/>
      <name val="Times New Roman"/>
      <family val="1"/>
      <charset val="186"/>
    </font>
    <font>
      <b/>
      <sz val="10"/>
      <name val="Times New Roman"/>
      <family val="1"/>
      <charset val="186"/>
    </font>
    <font>
      <sz val="10"/>
      <name val="Times New Roman"/>
      <family val="1"/>
      <charset val="186"/>
    </font>
    <font>
      <i/>
      <sz val="9"/>
      <name val="Times New Roman"/>
      <family val="1"/>
      <charset val="186"/>
    </font>
    <font>
      <i/>
      <sz val="9"/>
      <color rgb="FFFF0000"/>
      <name val="Times New Roman"/>
      <family val="1"/>
      <charset val="186"/>
    </font>
    <font>
      <i/>
      <sz val="10"/>
      <name val="Times New Roman"/>
      <family val="1"/>
      <charset val="186"/>
    </font>
    <font>
      <sz val="9"/>
      <color theme="1"/>
      <name val="Times New Roman"/>
      <family val="1"/>
      <charset val="186"/>
    </font>
    <font>
      <sz val="11"/>
      <color theme="1"/>
      <name val="Calibri"/>
      <family val="2"/>
      <charset val="186"/>
      <scheme val="minor"/>
    </font>
    <font>
      <b/>
      <sz val="11"/>
      <color theme="1"/>
      <name val="Calibri"/>
      <family val="2"/>
      <charset val="186"/>
      <scheme val="minor"/>
    </font>
    <font>
      <b/>
      <sz val="8"/>
      <color indexed="8"/>
      <name val="Calibri"/>
      <family val="2"/>
      <charset val="186"/>
    </font>
    <font>
      <b/>
      <sz val="11"/>
      <color indexed="8"/>
      <name val="Calibri"/>
      <family val="2"/>
      <charset val="186"/>
    </font>
    <font>
      <sz val="11"/>
      <name val="Calibri"/>
      <family val="2"/>
      <charset val="186"/>
      <scheme val="minor"/>
    </font>
    <font>
      <sz val="11"/>
      <name val="Calibri"/>
      <family val="2"/>
      <charset val="186"/>
    </font>
    <font>
      <i/>
      <strike/>
      <sz val="9"/>
      <name val="Times New Roman"/>
      <family val="1"/>
      <charset val="186"/>
    </font>
    <font>
      <b/>
      <sz val="12"/>
      <color theme="1"/>
      <name val="Calibri"/>
      <family val="2"/>
      <charset val="186"/>
      <scheme val="minor"/>
    </font>
    <font>
      <sz val="11"/>
      <color theme="2" tint="-0.249977111117893"/>
      <name val="Calibri"/>
      <family val="2"/>
      <charset val="186"/>
      <scheme val="minor"/>
    </font>
    <font>
      <b/>
      <sz val="9"/>
      <name val="Times New Roman"/>
      <family val="1"/>
      <charset val="186"/>
    </font>
    <font>
      <i/>
      <sz val="10"/>
      <color theme="0" tint="-0.499984740745262"/>
      <name val="Times New Roman"/>
      <family val="1"/>
      <charset val="186"/>
    </font>
    <font>
      <sz val="11"/>
      <color theme="1"/>
      <name val="Times New Roman"/>
      <family val="1"/>
      <charset val="186"/>
    </font>
    <font>
      <b/>
      <sz val="11"/>
      <color theme="1"/>
      <name val="Times New Roman"/>
      <family val="1"/>
      <charset val="186"/>
    </font>
    <font>
      <i/>
      <sz val="10"/>
      <color theme="0" tint="-0.499984740745262"/>
      <name val="Times New Roman"/>
      <family val="1"/>
    </font>
    <font>
      <i/>
      <sz val="9"/>
      <color theme="0" tint="-0.499984740745262"/>
      <name val="Times New Roman"/>
      <family val="1"/>
    </font>
    <font>
      <b/>
      <i/>
      <sz val="10"/>
      <color theme="0" tint="-0.499984740745262"/>
      <name val="Times New Roman"/>
      <family val="1"/>
    </font>
    <font>
      <b/>
      <sz val="10"/>
      <color theme="1"/>
      <name val="Times New Roman"/>
      <family val="1"/>
    </font>
    <font>
      <sz val="10"/>
      <color theme="1"/>
      <name val="Times New Roman"/>
      <family val="1"/>
    </font>
    <font>
      <b/>
      <sz val="10"/>
      <name val="Times New Roman"/>
      <family val="1"/>
    </font>
    <font>
      <sz val="10"/>
      <name val="Times New Roman"/>
      <family val="1"/>
    </font>
  </fonts>
  <fills count="4">
    <fill>
      <patternFill patternType="none"/>
    </fill>
    <fill>
      <patternFill patternType="gray125"/>
    </fill>
    <fill>
      <patternFill patternType="solid">
        <fgColor theme="0"/>
        <bgColor indexed="64"/>
      </patternFill>
    </fill>
    <fill>
      <patternFill patternType="solid">
        <fgColor theme="4" tint="0.39997558519241921"/>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258">
    <xf numFmtId="0" fontId="0" fillId="0" borderId="0" xfId="0"/>
    <xf numFmtId="0" fontId="4" fillId="0" borderId="0" xfId="0" applyFont="1"/>
    <xf numFmtId="0" fontId="2" fillId="0" borderId="1" xfId="0" applyFont="1" applyBorder="1" applyAlignment="1">
      <alignment horizontal="center"/>
    </xf>
    <xf numFmtId="0" fontId="5" fillId="0" borderId="1" xfId="0" applyFont="1" applyBorder="1" applyAlignment="1">
      <alignment horizontal="center" vertical="center" wrapText="1"/>
    </xf>
    <xf numFmtId="0" fontId="1"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7" fillId="0" borderId="0" xfId="0" applyFont="1"/>
    <xf numFmtId="0" fontId="8" fillId="0" borderId="0" xfId="0" applyFont="1"/>
    <xf numFmtId="0" fontId="9" fillId="0" borderId="1" xfId="0" applyFont="1" applyBorder="1" applyAlignment="1">
      <alignment horizontal="center" vertical="top" wrapText="1"/>
    </xf>
    <xf numFmtId="0" fontId="7" fillId="0" borderId="1" xfId="0" applyFont="1" applyBorder="1" applyAlignment="1">
      <alignment horizontal="center" vertical="center" wrapText="1"/>
    </xf>
    <xf numFmtId="0" fontId="11" fillId="0" borderId="1" xfId="0" applyFont="1" applyBorder="1" applyAlignment="1">
      <alignment horizontal="center"/>
    </xf>
    <xf numFmtId="0" fontId="9" fillId="2" borderId="1" xfId="0" applyFont="1" applyFill="1" applyBorder="1" applyAlignment="1">
      <alignment horizontal="center" vertical="top" wrapText="1"/>
    </xf>
    <xf numFmtId="0" fontId="8" fillId="2" borderId="0" xfId="0" applyFont="1" applyFill="1"/>
    <xf numFmtId="0" fontId="14" fillId="0" borderId="0" xfId="0" applyFont="1" applyAlignment="1">
      <alignment horizontal="center"/>
    </xf>
    <xf numFmtId="0" fontId="14" fillId="3" borderId="1" xfId="0" applyFont="1" applyFill="1" applyBorder="1" applyAlignment="1">
      <alignment horizontal="center" vertical="center" wrapText="1"/>
    </xf>
    <xf numFmtId="0" fontId="14" fillId="3" borderId="1" xfId="0" applyFont="1" applyFill="1" applyBorder="1" applyAlignment="1">
      <alignment horizontal="center"/>
    </xf>
    <xf numFmtId="0" fontId="13" fillId="0" borderId="1" xfId="0" applyFont="1" applyBorder="1" applyAlignment="1">
      <alignment vertical="top" wrapText="1"/>
    </xf>
    <xf numFmtId="0" fontId="17" fillId="0" borderId="1" xfId="0" applyFont="1" applyBorder="1" applyAlignment="1">
      <alignment horizontal="center" vertical="top" wrapText="1"/>
    </xf>
    <xf numFmtId="0" fontId="13" fillId="0" borderId="1" xfId="0" applyFont="1" applyBorder="1" applyAlignment="1">
      <alignment horizontal="center" vertical="top"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0" fontId="17" fillId="0" borderId="1" xfId="0" applyFont="1" applyBorder="1" applyAlignment="1">
      <alignment horizontal="center" vertical="center" wrapText="1"/>
    </xf>
    <xf numFmtId="2" fontId="0" fillId="0" borderId="0" xfId="0" applyNumberFormat="1"/>
    <xf numFmtId="0" fontId="2" fillId="0" borderId="2" xfId="0" applyFont="1" applyBorder="1" applyAlignment="1">
      <alignment horizontal="center"/>
    </xf>
    <xf numFmtId="0" fontId="17" fillId="0" borderId="0" xfId="0" applyFont="1"/>
    <xf numFmtId="0" fontId="0" fillId="2" borderId="0" xfId="0" applyFill="1"/>
    <xf numFmtId="0" fontId="4" fillId="0" borderId="0" xfId="0" applyFont="1" applyAlignment="1">
      <alignment vertical="center" wrapText="1"/>
    </xf>
    <xf numFmtId="0" fontId="2" fillId="0" borderId="1" xfId="0" applyFont="1" applyBorder="1" applyAlignment="1">
      <alignment horizontal="center" vertical="center" wrapText="1"/>
    </xf>
    <xf numFmtId="0" fontId="0" fillId="0" borderId="0" xfId="0" applyAlignment="1">
      <alignment vertical="center" wrapText="1"/>
    </xf>
    <xf numFmtId="0" fontId="17" fillId="0" borderId="0" xfId="0" applyFont="1" applyAlignment="1">
      <alignment vertical="center"/>
    </xf>
    <xf numFmtId="0" fontId="4" fillId="2" borderId="0" xfId="0" applyFont="1" applyFill="1"/>
    <xf numFmtId="0" fontId="2" fillId="2" borderId="1" xfId="0" applyFont="1" applyFill="1" applyBorder="1" applyAlignment="1">
      <alignment horizontal="center"/>
    </xf>
    <xf numFmtId="0" fontId="17" fillId="2" borderId="0" xfId="0" applyFont="1" applyFill="1"/>
    <xf numFmtId="0" fontId="0" fillId="2" borderId="0" xfId="0" applyFill="1" applyAlignment="1">
      <alignment vertical="center"/>
    </xf>
    <xf numFmtId="0" fontId="11" fillId="0" borderId="2" xfId="0" applyFont="1" applyBorder="1" applyAlignment="1">
      <alignment horizontal="center"/>
    </xf>
    <xf numFmtId="0" fontId="0" fillId="2" borderId="1" xfId="0" applyFill="1" applyBorder="1" applyAlignment="1">
      <alignment vertical="center"/>
    </xf>
    <xf numFmtId="0" fontId="0" fillId="2" borderId="1" xfId="0" applyFill="1" applyBorder="1" applyAlignment="1">
      <alignment horizontal="center" vertical="center" wrapText="1"/>
    </xf>
    <xf numFmtId="0" fontId="0" fillId="2" borderId="1" xfId="0" quotePrefix="1" applyFill="1" applyBorder="1" applyAlignment="1">
      <alignment horizontal="center" vertical="center" wrapText="1"/>
    </xf>
    <xf numFmtId="0" fontId="0" fillId="2" borderId="1" xfId="0" quotePrefix="1" applyFill="1" applyBorder="1" applyAlignment="1">
      <alignment horizontal="left" vertical="center" wrapText="1"/>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7" fontId="9" fillId="0" borderId="1" xfId="0" applyNumberFormat="1" applyFont="1" applyBorder="1" applyAlignment="1">
      <alignment horizontal="center" vertical="center" wrapText="1"/>
    </xf>
    <xf numFmtId="168" fontId="9"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169" fontId="9" fillId="0" borderId="1" xfId="0" applyNumberFormat="1" applyFont="1" applyBorder="1" applyAlignment="1">
      <alignment horizontal="center" vertical="center" wrapText="1"/>
    </xf>
    <xf numFmtId="4" fontId="9" fillId="0" borderId="1" xfId="0" applyNumberFormat="1" applyFont="1" applyBorder="1" applyAlignment="1">
      <alignment horizontal="center" vertical="center" wrapText="1"/>
    </xf>
    <xf numFmtId="0" fontId="0" fillId="0" borderId="0" xfId="0" applyAlignment="1">
      <alignment horizontal="left"/>
    </xf>
    <xf numFmtId="0" fontId="13" fillId="0" borderId="2" xfId="0" applyFont="1" applyBorder="1" applyAlignment="1">
      <alignment vertical="center"/>
    </xf>
    <xf numFmtId="0" fontId="13" fillId="0" borderId="10" xfId="0" applyFont="1" applyBorder="1" applyAlignment="1">
      <alignment vertical="center" wrapText="1"/>
    </xf>
    <xf numFmtId="0" fontId="13" fillId="0" borderId="2" xfId="0" applyFont="1" applyBorder="1" applyAlignment="1">
      <alignment vertical="center" wrapText="1"/>
    </xf>
    <xf numFmtId="0" fontId="13" fillId="0" borderId="10" xfId="0" applyFont="1" applyBorder="1" applyAlignment="1">
      <alignment vertical="center"/>
    </xf>
    <xf numFmtId="2" fontId="13" fillId="0" borderId="10" xfId="0" applyNumberFormat="1" applyFont="1" applyBorder="1" applyAlignment="1">
      <alignment vertical="center"/>
    </xf>
    <xf numFmtId="49" fontId="13" fillId="0" borderId="10" xfId="0" applyNumberFormat="1" applyFont="1" applyBorder="1" applyAlignment="1">
      <alignment vertical="center"/>
    </xf>
    <xf numFmtId="0" fontId="0" fillId="0" borderId="10" xfId="0" applyBorder="1" applyAlignment="1">
      <alignment vertical="center"/>
    </xf>
    <xf numFmtId="0" fontId="21" fillId="0" borderId="10" xfId="0" applyFont="1" applyBorder="1" applyAlignment="1">
      <alignment vertical="center"/>
    </xf>
    <xf numFmtId="0" fontId="13" fillId="0" borderId="3" xfId="0" applyFont="1" applyBorder="1" applyAlignment="1">
      <alignment vertical="center" wrapText="1"/>
    </xf>
    <xf numFmtId="0" fontId="13" fillId="0" borderId="3" xfId="0" applyFont="1" applyBorder="1" applyAlignment="1">
      <alignment vertical="center"/>
    </xf>
    <xf numFmtId="2" fontId="13" fillId="0" borderId="3" xfId="0" applyNumberFormat="1" applyFont="1" applyBorder="1" applyAlignment="1">
      <alignment vertical="center"/>
    </xf>
    <xf numFmtId="0" fontId="21" fillId="0" borderId="3" xfId="0" applyFont="1" applyBorder="1" applyAlignment="1">
      <alignment vertical="center"/>
    </xf>
    <xf numFmtId="49" fontId="13" fillId="0" borderId="3" xfId="0" applyNumberFormat="1" applyFont="1" applyBorder="1" applyAlignment="1">
      <alignment vertical="center"/>
    </xf>
    <xf numFmtId="0" fontId="0" fillId="0" borderId="3" xfId="0" applyBorder="1" applyAlignment="1">
      <alignment vertical="center"/>
    </xf>
    <xf numFmtId="0" fontId="1"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4" fillId="0" borderId="0" xfId="0" applyFont="1" applyFill="1"/>
    <xf numFmtId="0" fontId="0" fillId="0" borderId="0" xfId="0" applyFill="1"/>
    <xf numFmtId="0" fontId="5" fillId="0" borderId="18"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2" fillId="0" borderId="17" xfId="0" applyFont="1" applyFill="1" applyBorder="1" applyAlignment="1">
      <alignment horizontal="center"/>
    </xf>
    <xf numFmtId="0" fontId="2" fillId="0" borderId="18" xfId="0" applyFont="1" applyFill="1" applyBorder="1" applyAlignment="1">
      <alignment horizontal="center"/>
    </xf>
    <xf numFmtId="0" fontId="11" fillId="0" borderId="18" xfId="0" applyFont="1" applyFill="1" applyBorder="1" applyAlignment="1">
      <alignment horizontal="center"/>
    </xf>
    <xf numFmtId="0" fontId="2" fillId="0" borderId="22" xfId="0" applyFont="1" applyFill="1" applyBorder="1" applyAlignment="1">
      <alignment horizontal="center"/>
    </xf>
    <xf numFmtId="0" fontId="4" fillId="0" borderId="1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25" xfId="0" applyFont="1" applyFill="1" applyBorder="1" applyAlignment="1">
      <alignment horizontal="center" vertical="center" wrapText="1"/>
    </xf>
    <xf numFmtId="0" fontId="26" fillId="0" borderId="11"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6" fillId="0" borderId="1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16"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25"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7" fillId="0" borderId="0" xfId="0" applyFont="1" applyFill="1"/>
    <xf numFmtId="0" fontId="8" fillId="0" borderId="0" xfId="0" applyFont="1" applyFill="1"/>
    <xf numFmtId="17" fontId="4" fillId="0" borderId="0" xfId="0" applyNumberFormat="1" applyFont="1" applyFill="1"/>
    <xf numFmtId="0" fontId="0" fillId="0" borderId="0" xfId="0" applyAlignment="1">
      <alignment horizontal="left" wrapText="1"/>
    </xf>
    <xf numFmtId="0" fontId="0" fillId="0" borderId="0" xfId="0" applyAlignment="1">
      <alignment horizontal="center"/>
    </xf>
    <xf numFmtId="0" fontId="20" fillId="0" borderId="0" xfId="0" applyFont="1" applyAlignment="1">
      <alignment horizontal="center"/>
    </xf>
    <xf numFmtId="0" fontId="14"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0" fontId="14" fillId="3" borderId="2"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0" borderId="0" xfId="0" applyFont="1" applyAlignment="1">
      <alignment horizontal="center"/>
    </xf>
    <xf numFmtId="0" fontId="15" fillId="3" borderId="7" xfId="0" applyFont="1" applyFill="1" applyBorder="1" applyAlignment="1">
      <alignment horizontal="center" wrapText="1"/>
    </xf>
    <xf numFmtId="0" fontId="15" fillId="3" borderId="8" xfId="0" applyFont="1" applyFill="1" applyBorder="1" applyAlignment="1">
      <alignment horizontal="center" wrapText="1"/>
    </xf>
    <xf numFmtId="0" fontId="15" fillId="3" borderId="9" xfId="0" applyFont="1" applyFill="1" applyBorder="1" applyAlignment="1">
      <alignment horizont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center" vertical="top" wrapText="1"/>
    </xf>
    <xf numFmtId="0" fontId="9" fillId="2" borderId="1" xfId="0" applyFont="1" applyFill="1" applyBorder="1" applyAlignment="1">
      <alignment horizontal="center" vertical="center" wrapText="1"/>
    </xf>
    <xf numFmtId="4" fontId="1" fillId="0" borderId="1" xfId="0" applyNumberFormat="1" applyFont="1" applyBorder="1" applyAlignment="1">
      <alignment horizontal="center" vertical="center" wrapText="1"/>
    </xf>
    <xf numFmtId="166"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3" fontId="1" fillId="0" borderId="1" xfId="0" applyNumberFormat="1" applyFont="1" applyBorder="1" applyAlignment="1">
      <alignment horizontal="center" vertical="center" wrapText="1"/>
    </xf>
    <xf numFmtId="166" fontId="1" fillId="0" borderId="2" xfId="0" applyNumberFormat="1" applyFont="1" applyBorder="1" applyAlignment="1">
      <alignment horizontal="center" vertical="center" wrapText="1"/>
    </xf>
    <xf numFmtId="166" fontId="1" fillId="0" borderId="3"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8" fillId="0" borderId="0" xfId="0"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7" fillId="0" borderId="1" xfId="0" applyFont="1" applyBorder="1" applyAlignment="1">
      <alignment horizontal="center" vertical="center" wrapText="1"/>
    </xf>
    <xf numFmtId="0" fontId="5" fillId="0" borderId="0" xfId="0" applyFont="1" applyAlignment="1">
      <alignment horizontal="center"/>
    </xf>
    <xf numFmtId="4" fontId="4" fillId="0" borderId="10" xfId="0" applyNumberFormat="1" applyFont="1" applyFill="1" applyBorder="1" applyAlignment="1">
      <alignment horizontal="center" vertical="center" wrapText="1"/>
    </xf>
    <xf numFmtId="4" fontId="4" fillId="0" borderId="25" xfId="0" applyNumberFormat="1" applyFont="1" applyFill="1" applyBorder="1" applyAlignment="1">
      <alignment horizontal="center" vertical="center" wrapText="1"/>
    </xf>
    <xf numFmtId="0" fontId="9" fillId="0" borderId="10" xfId="0" applyFont="1" applyFill="1" applyBorder="1" applyAlignment="1">
      <alignment horizontal="center" vertical="top" wrapText="1"/>
    </xf>
    <xf numFmtId="0" fontId="9" fillId="0" borderId="25" xfId="0" applyFont="1" applyFill="1" applyBorder="1" applyAlignment="1">
      <alignment horizontal="center" vertical="top" wrapText="1"/>
    </xf>
    <xf numFmtId="164" fontId="4" fillId="0" borderId="10" xfId="0" applyNumberFormat="1" applyFont="1" applyFill="1" applyBorder="1" applyAlignment="1">
      <alignment horizontal="center" vertical="center" wrapText="1"/>
    </xf>
    <xf numFmtId="164" fontId="4" fillId="0" borderId="25" xfId="0" applyNumberFormat="1" applyFont="1" applyFill="1" applyBorder="1" applyAlignment="1">
      <alignment horizontal="center" vertical="center" wrapText="1"/>
    </xf>
    <xf numFmtId="4" fontId="8" fillId="0" borderId="10" xfId="0" applyNumberFormat="1" applyFont="1" applyFill="1" applyBorder="1" applyAlignment="1">
      <alignment horizontal="center" vertical="center" wrapText="1"/>
    </xf>
    <xf numFmtId="4" fontId="8" fillId="0" borderId="25" xfId="0" applyNumberFormat="1" applyFont="1" applyFill="1" applyBorder="1" applyAlignment="1">
      <alignment horizontal="center" vertical="center" wrapText="1"/>
    </xf>
    <xf numFmtId="0" fontId="31" fillId="0" borderId="0" xfId="0" applyFont="1" applyFill="1" applyAlignment="1">
      <alignment horizontal="left"/>
    </xf>
    <xf numFmtId="0" fontId="8" fillId="0" borderId="0" xfId="0" applyFont="1" applyFill="1" applyAlignment="1">
      <alignment horizontal="left"/>
    </xf>
    <xf numFmtId="0" fontId="4" fillId="0" borderId="23"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25" xfId="0" applyFont="1" applyFill="1" applyBorder="1" applyAlignment="1">
      <alignment horizontal="center" vertical="center" wrapText="1"/>
    </xf>
    <xf numFmtId="164" fontId="4" fillId="0" borderId="12" xfId="0" applyNumberFormat="1" applyFont="1" applyFill="1" applyBorder="1" applyAlignment="1">
      <alignment horizontal="center" vertical="center" wrapText="1"/>
    </xf>
    <xf numFmtId="14" fontId="7" fillId="0" borderId="13" xfId="0" applyNumberFormat="1" applyFont="1" applyFill="1" applyBorder="1" applyAlignment="1">
      <alignment horizontal="center" vertical="center" wrapText="1"/>
    </xf>
    <xf numFmtId="0" fontId="7" fillId="0" borderId="26" xfId="0" applyFont="1" applyFill="1" applyBorder="1" applyAlignment="1">
      <alignment horizontal="center" vertical="center" wrapText="1"/>
    </xf>
    <xf numFmtId="4" fontId="4" fillId="0" borderId="12" xfId="0" applyNumberFormat="1"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25" xfId="0" applyFont="1" applyFill="1" applyBorder="1" applyAlignment="1">
      <alignment horizontal="center" vertical="center" wrapText="1"/>
    </xf>
    <xf numFmtId="4" fontId="8"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4" fontId="4" fillId="0" borderId="2" xfId="0" applyNumberFormat="1" applyFont="1" applyFill="1" applyBorder="1" applyAlignment="1">
      <alignment horizontal="center" vertical="center" wrapText="1"/>
    </xf>
    <xf numFmtId="4" fontId="4" fillId="0"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2" xfId="0" applyFont="1" applyFill="1" applyBorder="1" applyAlignment="1">
      <alignment horizontal="center" vertical="top" wrapText="1"/>
    </xf>
    <xf numFmtId="4" fontId="8"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top" wrapText="1"/>
    </xf>
    <xf numFmtId="4" fontId="8" fillId="0" borderId="12" xfId="0" applyNumberFormat="1" applyFont="1" applyFill="1" applyBorder="1" applyAlignment="1">
      <alignment horizontal="center" vertical="center" wrapText="1"/>
    </xf>
    <xf numFmtId="0" fontId="9" fillId="0" borderId="12" xfId="0" applyFont="1" applyFill="1" applyBorder="1" applyAlignment="1">
      <alignment horizontal="center" vertical="top" wrapText="1"/>
    </xf>
    <xf numFmtId="0" fontId="7" fillId="0" borderId="15"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8" xfId="0" applyFont="1" applyFill="1" applyBorder="1" applyAlignment="1">
      <alignment horizontal="center" vertical="center"/>
    </xf>
    <xf numFmtId="0" fontId="7"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25" xfId="0" applyFont="1" applyFill="1" applyBorder="1" applyAlignment="1">
      <alignment horizontal="center" vertical="center" wrapText="1"/>
    </xf>
    <xf numFmtId="4" fontId="23" fillId="0" borderId="2" xfId="0" applyNumberFormat="1" applyFont="1" applyFill="1" applyBorder="1" applyAlignment="1">
      <alignment horizontal="center" vertical="center" wrapText="1"/>
    </xf>
    <xf numFmtId="4" fontId="23" fillId="0" borderId="10" xfId="0" applyNumberFormat="1" applyFont="1" applyFill="1" applyBorder="1" applyAlignment="1">
      <alignment horizontal="center" vertical="center" wrapText="1"/>
    </xf>
    <xf numFmtId="4" fontId="23" fillId="0" borderId="25" xfId="0" applyNumberFormat="1" applyFont="1" applyFill="1" applyBorder="1" applyAlignment="1">
      <alignment horizontal="center" vertical="center" wrapText="1"/>
    </xf>
    <xf numFmtId="14" fontId="28" fillId="0" borderId="13" xfId="0" applyNumberFormat="1" applyFont="1" applyFill="1" applyBorder="1" applyAlignment="1">
      <alignment horizontal="center" vertical="center" wrapText="1"/>
    </xf>
    <xf numFmtId="0" fontId="28" fillId="0" borderId="15" xfId="0" applyFont="1" applyFill="1" applyBorder="1" applyAlignment="1">
      <alignment horizontal="center" vertical="center" wrapText="1"/>
    </xf>
    <xf numFmtId="0" fontId="28" fillId="0" borderId="26" xfId="0" applyFont="1" applyFill="1" applyBorder="1" applyAlignment="1">
      <alignment horizontal="center" vertical="center" wrapText="1"/>
    </xf>
    <xf numFmtId="164" fontId="26" fillId="0" borderId="12" xfId="0" applyNumberFormat="1" applyFont="1" applyFill="1" applyBorder="1" applyAlignment="1">
      <alignment horizontal="center" vertical="center" wrapText="1"/>
    </xf>
    <xf numFmtId="164" fontId="26" fillId="0" borderId="10" xfId="0" applyNumberFormat="1" applyFont="1" applyFill="1" applyBorder="1" applyAlignment="1">
      <alignment horizontal="center" vertical="center" wrapText="1"/>
    </xf>
    <xf numFmtId="164" fontId="26" fillId="0" borderId="25" xfId="0" applyNumberFormat="1" applyFont="1" applyFill="1" applyBorder="1" applyAlignment="1">
      <alignment horizontal="center" vertical="center" wrapText="1"/>
    </xf>
    <xf numFmtId="0" fontId="27" fillId="0" borderId="12" xfId="0" applyFont="1" applyFill="1" applyBorder="1" applyAlignment="1">
      <alignment horizontal="center" vertical="top" wrapText="1"/>
    </xf>
    <xf numFmtId="0" fontId="27" fillId="0" borderId="10" xfId="0" applyFont="1" applyFill="1" applyBorder="1" applyAlignment="1">
      <alignment horizontal="center" vertical="top" wrapText="1"/>
    </xf>
    <xf numFmtId="0" fontId="27" fillId="0" borderId="25" xfId="0" applyFont="1" applyFill="1" applyBorder="1" applyAlignment="1">
      <alignment horizontal="center" vertical="top" wrapText="1"/>
    </xf>
    <xf numFmtId="0" fontId="26" fillId="0" borderId="14" xfId="0" applyFont="1" applyFill="1" applyBorder="1" applyAlignment="1">
      <alignment horizontal="center" vertical="center" wrapText="1"/>
    </xf>
    <xf numFmtId="0" fontId="26" fillId="0" borderId="24" xfId="0" applyFont="1" applyFill="1" applyBorder="1" applyAlignment="1">
      <alignment horizontal="center" vertical="center" wrapText="1"/>
    </xf>
    <xf numFmtId="0" fontId="26" fillId="0" borderId="10" xfId="0" applyFont="1" applyFill="1" applyBorder="1" applyAlignment="1">
      <alignment horizontal="center" vertical="center" wrapText="1"/>
    </xf>
    <xf numFmtId="0" fontId="26" fillId="0" borderId="25" xfId="0" applyFont="1" applyFill="1" applyBorder="1" applyAlignment="1">
      <alignment horizontal="center" vertical="center" wrapText="1"/>
    </xf>
    <xf numFmtId="0" fontId="26" fillId="0" borderId="12" xfId="0" applyFont="1" applyFill="1" applyBorder="1" applyAlignment="1">
      <alignment horizontal="center" vertical="center" wrapText="1"/>
    </xf>
    <xf numFmtId="4" fontId="26" fillId="0" borderId="10" xfId="0" applyNumberFormat="1" applyFont="1" applyFill="1" applyBorder="1" applyAlignment="1">
      <alignment horizontal="center" vertical="center" wrapText="1"/>
    </xf>
    <xf numFmtId="4" fontId="26" fillId="0" borderId="25" xfId="0" applyNumberFormat="1" applyFont="1" applyFill="1" applyBorder="1" applyAlignment="1">
      <alignment horizontal="center" vertical="center" wrapText="1"/>
    </xf>
    <xf numFmtId="0" fontId="27" fillId="0" borderId="15" xfId="0" applyFont="1" applyFill="1" applyBorder="1" applyAlignment="1">
      <alignment horizontal="center" vertical="top" wrapText="1"/>
    </xf>
    <xf numFmtId="0" fontId="27" fillId="0" borderId="26" xfId="0" applyFont="1" applyFill="1" applyBorder="1" applyAlignment="1">
      <alignment horizontal="center" vertical="top" wrapText="1"/>
    </xf>
    <xf numFmtId="14" fontId="22" fillId="0" borderId="15" xfId="0" applyNumberFormat="1" applyFont="1" applyFill="1" applyBorder="1" applyAlignment="1">
      <alignment horizontal="center" vertical="center" wrapText="1"/>
    </xf>
    <xf numFmtId="0" fontId="22" fillId="0" borderId="26" xfId="0" applyFont="1" applyFill="1" applyBorder="1" applyAlignment="1">
      <alignment horizontal="center" vertical="center" wrapText="1"/>
    </xf>
    <xf numFmtId="4" fontId="26" fillId="0" borderId="12" xfId="0" applyNumberFormat="1" applyFont="1" applyFill="1" applyBorder="1" applyAlignment="1">
      <alignment horizontal="center" vertical="center" wrapText="1"/>
    </xf>
    <xf numFmtId="0" fontId="30" fillId="0" borderId="0" xfId="0" applyFont="1" applyFill="1" applyAlignment="1">
      <alignment horizontal="left"/>
    </xf>
    <xf numFmtId="0" fontId="26" fillId="0" borderId="23" xfId="0" applyFont="1" applyFill="1" applyBorder="1" applyAlignment="1">
      <alignment horizontal="center" vertical="center" wrapText="1"/>
    </xf>
    <xf numFmtId="0" fontId="24" fillId="0" borderId="0" xfId="0" applyFont="1" applyFill="1" applyAlignment="1">
      <alignment horizontal="left"/>
    </xf>
    <xf numFmtId="0" fontId="4" fillId="0" borderId="11"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0" borderId="31" xfId="0" applyFont="1" applyFill="1" applyBorder="1" applyAlignment="1">
      <alignment horizontal="center" vertical="center" wrapText="1"/>
    </xf>
    <xf numFmtId="4" fontId="4" fillId="0" borderId="11" xfId="0" applyNumberFormat="1" applyFont="1" applyFill="1" applyBorder="1" applyAlignment="1">
      <alignment horizontal="center" vertical="center" wrapText="1"/>
    </xf>
    <xf numFmtId="4" fontId="4" fillId="0" borderId="16" xfId="0" applyNumberFormat="1" applyFont="1" applyFill="1" applyBorder="1" applyAlignment="1">
      <alignment horizontal="center" vertical="center" wrapText="1"/>
    </xf>
    <xf numFmtId="0" fontId="5" fillId="0" borderId="28" xfId="0" applyFont="1" applyFill="1" applyBorder="1" applyAlignment="1">
      <alignment horizontal="center" vertical="center" wrapText="1"/>
    </xf>
    <xf numFmtId="0" fontId="5" fillId="0" borderId="30" xfId="0" applyFont="1" applyFill="1" applyBorder="1" applyAlignment="1">
      <alignment horizontal="center" vertical="center" wrapText="1"/>
    </xf>
    <xf numFmtId="164" fontId="4" fillId="0" borderId="11" xfId="0" applyNumberFormat="1" applyFont="1" applyFill="1" applyBorder="1" applyAlignment="1">
      <alignment horizontal="center" vertical="center" wrapText="1"/>
    </xf>
    <xf numFmtId="164" fontId="4" fillId="0" borderId="16" xfId="0" applyNumberFormat="1"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1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32" xfId="0" applyFont="1" applyFill="1" applyBorder="1" applyAlignment="1">
      <alignment horizontal="center" vertical="center" wrapText="1"/>
    </xf>
    <xf numFmtId="164" fontId="4" fillId="0" borderId="3"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10" xfId="0" applyFont="1" applyFill="1" applyBorder="1" applyAlignment="1">
      <alignment horizontal="center" vertical="center" wrapText="1"/>
    </xf>
    <xf numFmtId="16" fontId="0" fillId="2" borderId="2" xfId="0" quotePrefix="1" applyNumberFormat="1" applyFill="1" applyBorder="1" applyAlignment="1">
      <alignment horizontal="center" vertical="center" wrapText="1"/>
    </xf>
    <xf numFmtId="16" fontId="0" fillId="2" borderId="10" xfId="0" quotePrefix="1" applyNumberFormat="1" applyFill="1" applyBorder="1" applyAlignment="1">
      <alignment horizontal="center" vertical="center" wrapText="1"/>
    </xf>
    <xf numFmtId="16" fontId="0" fillId="2" borderId="3" xfId="0" quotePrefix="1" applyNumberFormat="1" applyFill="1" applyBorder="1" applyAlignment="1">
      <alignment horizontal="center" vertical="center" wrapText="1"/>
    </xf>
    <xf numFmtId="0" fontId="0" fillId="2" borderId="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quotePrefix="1" applyFill="1" applyBorder="1" applyAlignment="1">
      <alignment horizontal="center" vertical="center" wrapText="1"/>
    </xf>
    <xf numFmtId="0" fontId="0" fillId="2" borderId="10" xfId="0" quotePrefix="1" applyFill="1" applyBorder="1" applyAlignment="1">
      <alignment horizontal="center" vertical="center" wrapText="1"/>
    </xf>
    <xf numFmtId="0" fontId="0" fillId="2" borderId="3" xfId="0" quotePrefix="1" applyFill="1" applyBorder="1" applyAlignment="1">
      <alignment horizontal="center" vertical="center" wrapText="1"/>
    </xf>
    <xf numFmtId="0" fontId="5" fillId="2" borderId="1"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quotePrefix="1" applyFill="1" applyBorder="1" applyAlignment="1">
      <alignment horizontal="center" vertical="center" wrapText="1"/>
    </xf>
    <xf numFmtId="0" fontId="18"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17" fillId="2" borderId="2" xfId="0" applyFont="1" applyFill="1" applyBorder="1" applyAlignment="1">
      <alignment horizontal="center" vertical="top" wrapText="1"/>
    </xf>
    <xf numFmtId="0" fontId="17" fillId="2" borderId="10" xfId="0" applyFont="1" applyFill="1" applyBorder="1" applyAlignment="1">
      <alignment horizontal="center" vertical="top" wrapText="1"/>
    </xf>
    <xf numFmtId="0" fontId="17" fillId="2" borderId="3" xfId="0" applyFont="1" applyFill="1" applyBorder="1" applyAlignment="1">
      <alignment horizontal="center" vertical="top" wrapText="1"/>
    </xf>
    <xf numFmtId="49" fontId="0" fillId="2" borderId="2" xfId="0" applyNumberFormat="1" applyFill="1" applyBorder="1" applyAlignment="1">
      <alignment horizontal="center" vertical="center" wrapText="1"/>
    </xf>
    <xf numFmtId="49" fontId="0" fillId="2" borderId="10" xfId="0" applyNumberFormat="1" applyFill="1" applyBorder="1" applyAlignment="1">
      <alignment horizontal="center" vertical="center" wrapText="1"/>
    </xf>
    <xf numFmtId="49" fontId="0" fillId="2" borderId="3" xfId="0" applyNumberFormat="1" applyFill="1" applyBorder="1" applyAlignment="1">
      <alignment horizontal="center" vertical="center" wrapText="1"/>
    </xf>
    <xf numFmtId="0" fontId="0" fillId="2" borderId="2" xfId="0" applyFill="1" applyBorder="1" applyAlignment="1">
      <alignment horizontal="center" vertical="center"/>
    </xf>
    <xf numFmtId="0" fontId="0" fillId="2" borderId="10" xfId="0" applyFill="1" applyBorder="1" applyAlignment="1">
      <alignment horizontal="center" vertical="center"/>
    </xf>
    <xf numFmtId="0" fontId="0" fillId="2" borderId="3" xfId="0" applyFill="1" applyBorder="1" applyAlignment="1">
      <alignment horizontal="center" vertic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J41"/>
  <sheetViews>
    <sheetView topLeftCell="A13" zoomScale="90" zoomScaleNormal="90" workbookViewId="0">
      <selection activeCell="E18" sqref="E18"/>
    </sheetView>
  </sheetViews>
  <sheetFormatPr defaultRowHeight="15" x14ac:dyDescent="0.25"/>
  <cols>
    <col min="1" max="1" width="4.28515625" customWidth="1"/>
    <col min="2" max="2" width="9.42578125" customWidth="1"/>
    <col min="3" max="3" width="14.28515625" customWidth="1"/>
    <col min="4" max="4" width="11" customWidth="1"/>
    <col min="5" max="5" width="12.28515625" customWidth="1"/>
    <col min="6" max="6" width="23.5703125" customWidth="1"/>
    <col min="7" max="7" width="25.28515625" customWidth="1"/>
    <col min="8" max="8" width="9" customWidth="1"/>
    <col min="10" max="10" width="28.28515625" customWidth="1"/>
    <col min="11" max="11" width="11.28515625" customWidth="1"/>
    <col min="12" max="12" width="12.28515625" customWidth="1"/>
    <col min="13" max="14" width="10.7109375" customWidth="1"/>
    <col min="15" max="19" width="16.28515625" customWidth="1"/>
    <col min="20" max="20" width="12.7109375" customWidth="1"/>
    <col min="21" max="21" width="13.28515625" customWidth="1"/>
    <col min="22" max="22" width="11.42578125" customWidth="1"/>
    <col min="23" max="26" width="11.28515625" customWidth="1"/>
    <col min="28" max="28" width="11" customWidth="1"/>
    <col min="30" max="30" width="12.42578125" customWidth="1"/>
    <col min="31" max="33" width="12.28515625" customWidth="1"/>
    <col min="257" max="257" width="4.28515625" customWidth="1"/>
    <col min="258" max="258" width="9.42578125" customWidth="1"/>
    <col min="259" max="259" width="14.28515625" customWidth="1"/>
    <col min="260" max="260" width="11" customWidth="1"/>
    <col min="261" max="261" width="12.28515625" customWidth="1"/>
    <col min="262" max="262" width="23.5703125" customWidth="1"/>
    <col min="263" max="263" width="25.28515625" customWidth="1"/>
    <col min="264" max="264" width="9" customWidth="1"/>
    <col min="266" max="266" width="28.28515625" customWidth="1"/>
    <col min="267" max="267" width="11.28515625" customWidth="1"/>
    <col min="268" max="268" width="12.28515625" customWidth="1"/>
    <col min="269" max="270" width="10.7109375" customWidth="1"/>
    <col min="271" max="275" width="16.28515625" customWidth="1"/>
    <col min="276" max="276" width="12.7109375" customWidth="1"/>
    <col min="277" max="277" width="13.28515625" customWidth="1"/>
    <col min="278" max="278" width="11.42578125" customWidth="1"/>
    <col min="279" max="282" width="11.28515625" customWidth="1"/>
    <col min="284" max="284" width="11" customWidth="1"/>
    <col min="286" max="286" width="12.42578125" customWidth="1"/>
    <col min="287" max="289" width="12.28515625" customWidth="1"/>
    <col min="513" max="513" width="4.28515625" customWidth="1"/>
    <col min="514" max="514" width="9.42578125" customWidth="1"/>
    <col min="515" max="515" width="14.28515625" customWidth="1"/>
    <col min="516" max="516" width="11" customWidth="1"/>
    <col min="517" max="517" width="12.28515625" customWidth="1"/>
    <col min="518" max="518" width="23.5703125" customWidth="1"/>
    <col min="519" max="519" width="25.28515625" customWidth="1"/>
    <col min="520" max="520" width="9" customWidth="1"/>
    <col min="522" max="522" width="28.28515625" customWidth="1"/>
    <col min="523" max="523" width="11.28515625" customWidth="1"/>
    <col min="524" max="524" width="12.28515625" customWidth="1"/>
    <col min="525" max="526" width="10.7109375" customWidth="1"/>
    <col min="527" max="531" width="16.28515625" customWidth="1"/>
    <col min="532" max="532" width="12.7109375" customWidth="1"/>
    <col min="533" max="533" width="13.28515625" customWidth="1"/>
    <col min="534" max="534" width="11.42578125" customWidth="1"/>
    <col min="535" max="538" width="11.28515625" customWidth="1"/>
    <col min="540" max="540" width="11" customWidth="1"/>
    <col min="542" max="542" width="12.42578125" customWidth="1"/>
    <col min="543" max="545" width="12.28515625" customWidth="1"/>
    <col min="769" max="769" width="4.28515625" customWidth="1"/>
    <col min="770" max="770" width="9.42578125" customWidth="1"/>
    <col min="771" max="771" width="14.28515625" customWidth="1"/>
    <col min="772" max="772" width="11" customWidth="1"/>
    <col min="773" max="773" width="12.28515625" customWidth="1"/>
    <col min="774" max="774" width="23.5703125" customWidth="1"/>
    <col min="775" max="775" width="25.28515625" customWidth="1"/>
    <col min="776" max="776" width="9" customWidth="1"/>
    <col min="778" max="778" width="28.28515625" customWidth="1"/>
    <col min="779" max="779" width="11.28515625" customWidth="1"/>
    <col min="780" max="780" width="12.28515625" customWidth="1"/>
    <col min="781" max="782" width="10.7109375" customWidth="1"/>
    <col min="783" max="787" width="16.28515625" customWidth="1"/>
    <col min="788" max="788" width="12.7109375" customWidth="1"/>
    <col min="789" max="789" width="13.28515625" customWidth="1"/>
    <col min="790" max="790" width="11.42578125" customWidth="1"/>
    <col min="791" max="794" width="11.28515625" customWidth="1"/>
    <col min="796" max="796" width="11" customWidth="1"/>
    <col min="798" max="798" width="12.42578125" customWidth="1"/>
    <col min="799" max="801" width="12.28515625" customWidth="1"/>
    <col min="1025" max="1025" width="4.28515625" customWidth="1"/>
    <col min="1026" max="1026" width="9.42578125" customWidth="1"/>
    <col min="1027" max="1027" width="14.28515625" customWidth="1"/>
    <col min="1028" max="1028" width="11" customWidth="1"/>
    <col min="1029" max="1029" width="12.28515625" customWidth="1"/>
    <col min="1030" max="1030" width="23.5703125" customWidth="1"/>
    <col min="1031" max="1031" width="25.28515625" customWidth="1"/>
    <col min="1032" max="1032" width="9" customWidth="1"/>
    <col min="1034" max="1034" width="28.28515625" customWidth="1"/>
    <col min="1035" max="1035" width="11.28515625" customWidth="1"/>
    <col min="1036" max="1036" width="12.28515625" customWidth="1"/>
    <col min="1037" max="1038" width="10.7109375" customWidth="1"/>
    <col min="1039" max="1043" width="16.28515625" customWidth="1"/>
    <col min="1044" max="1044" width="12.7109375" customWidth="1"/>
    <col min="1045" max="1045" width="13.28515625" customWidth="1"/>
    <col min="1046" max="1046" width="11.42578125" customWidth="1"/>
    <col min="1047" max="1050" width="11.28515625" customWidth="1"/>
    <col min="1052" max="1052" width="11" customWidth="1"/>
    <col min="1054" max="1054" width="12.42578125" customWidth="1"/>
    <col min="1055" max="1057" width="12.28515625" customWidth="1"/>
    <col min="1281" max="1281" width="4.28515625" customWidth="1"/>
    <col min="1282" max="1282" width="9.42578125" customWidth="1"/>
    <col min="1283" max="1283" width="14.28515625" customWidth="1"/>
    <col min="1284" max="1284" width="11" customWidth="1"/>
    <col min="1285" max="1285" width="12.28515625" customWidth="1"/>
    <col min="1286" max="1286" width="23.5703125" customWidth="1"/>
    <col min="1287" max="1287" width="25.28515625" customWidth="1"/>
    <col min="1288" max="1288" width="9" customWidth="1"/>
    <col min="1290" max="1290" width="28.28515625" customWidth="1"/>
    <col min="1291" max="1291" width="11.28515625" customWidth="1"/>
    <col min="1292" max="1292" width="12.28515625" customWidth="1"/>
    <col min="1293" max="1294" width="10.7109375" customWidth="1"/>
    <col min="1295" max="1299" width="16.28515625" customWidth="1"/>
    <col min="1300" max="1300" width="12.7109375" customWidth="1"/>
    <col min="1301" max="1301" width="13.28515625" customWidth="1"/>
    <col min="1302" max="1302" width="11.42578125" customWidth="1"/>
    <col min="1303" max="1306" width="11.28515625" customWidth="1"/>
    <col min="1308" max="1308" width="11" customWidth="1"/>
    <col min="1310" max="1310" width="12.42578125" customWidth="1"/>
    <col min="1311" max="1313" width="12.28515625" customWidth="1"/>
    <col min="1537" max="1537" width="4.28515625" customWidth="1"/>
    <col min="1538" max="1538" width="9.42578125" customWidth="1"/>
    <col min="1539" max="1539" width="14.28515625" customWidth="1"/>
    <col min="1540" max="1540" width="11" customWidth="1"/>
    <col min="1541" max="1541" width="12.28515625" customWidth="1"/>
    <col min="1542" max="1542" width="23.5703125" customWidth="1"/>
    <col min="1543" max="1543" width="25.28515625" customWidth="1"/>
    <col min="1544" max="1544" width="9" customWidth="1"/>
    <col min="1546" max="1546" width="28.28515625" customWidth="1"/>
    <col min="1547" max="1547" width="11.28515625" customWidth="1"/>
    <col min="1548" max="1548" width="12.28515625" customWidth="1"/>
    <col min="1549" max="1550" width="10.7109375" customWidth="1"/>
    <col min="1551" max="1555" width="16.28515625" customWidth="1"/>
    <col min="1556" max="1556" width="12.7109375" customWidth="1"/>
    <col min="1557" max="1557" width="13.28515625" customWidth="1"/>
    <col min="1558" max="1558" width="11.42578125" customWidth="1"/>
    <col min="1559" max="1562" width="11.28515625" customWidth="1"/>
    <col min="1564" max="1564" width="11" customWidth="1"/>
    <col min="1566" max="1566" width="12.42578125" customWidth="1"/>
    <col min="1567" max="1569" width="12.28515625" customWidth="1"/>
    <col min="1793" max="1793" width="4.28515625" customWidth="1"/>
    <col min="1794" max="1794" width="9.42578125" customWidth="1"/>
    <col min="1795" max="1795" width="14.28515625" customWidth="1"/>
    <col min="1796" max="1796" width="11" customWidth="1"/>
    <col min="1797" max="1797" width="12.28515625" customWidth="1"/>
    <col min="1798" max="1798" width="23.5703125" customWidth="1"/>
    <col min="1799" max="1799" width="25.28515625" customWidth="1"/>
    <col min="1800" max="1800" width="9" customWidth="1"/>
    <col min="1802" max="1802" width="28.28515625" customWidth="1"/>
    <col min="1803" max="1803" width="11.28515625" customWidth="1"/>
    <col min="1804" max="1804" width="12.28515625" customWidth="1"/>
    <col min="1805" max="1806" width="10.7109375" customWidth="1"/>
    <col min="1807" max="1811" width="16.28515625" customWidth="1"/>
    <col min="1812" max="1812" width="12.7109375" customWidth="1"/>
    <col min="1813" max="1813" width="13.28515625" customWidth="1"/>
    <col min="1814" max="1814" width="11.42578125" customWidth="1"/>
    <col min="1815" max="1818" width="11.28515625" customWidth="1"/>
    <col min="1820" max="1820" width="11" customWidth="1"/>
    <col min="1822" max="1822" width="12.42578125" customWidth="1"/>
    <col min="1823" max="1825" width="12.28515625" customWidth="1"/>
    <col min="2049" max="2049" width="4.28515625" customWidth="1"/>
    <col min="2050" max="2050" width="9.42578125" customWidth="1"/>
    <col min="2051" max="2051" width="14.28515625" customWidth="1"/>
    <col min="2052" max="2052" width="11" customWidth="1"/>
    <col min="2053" max="2053" width="12.28515625" customWidth="1"/>
    <col min="2054" max="2054" width="23.5703125" customWidth="1"/>
    <col min="2055" max="2055" width="25.28515625" customWidth="1"/>
    <col min="2056" max="2056" width="9" customWidth="1"/>
    <col min="2058" max="2058" width="28.28515625" customWidth="1"/>
    <col min="2059" max="2059" width="11.28515625" customWidth="1"/>
    <col min="2060" max="2060" width="12.28515625" customWidth="1"/>
    <col min="2061" max="2062" width="10.7109375" customWidth="1"/>
    <col min="2063" max="2067" width="16.28515625" customWidth="1"/>
    <col min="2068" max="2068" width="12.7109375" customWidth="1"/>
    <col min="2069" max="2069" width="13.28515625" customWidth="1"/>
    <col min="2070" max="2070" width="11.42578125" customWidth="1"/>
    <col min="2071" max="2074" width="11.28515625" customWidth="1"/>
    <col min="2076" max="2076" width="11" customWidth="1"/>
    <col min="2078" max="2078" width="12.42578125" customWidth="1"/>
    <col min="2079" max="2081" width="12.28515625" customWidth="1"/>
    <col min="2305" max="2305" width="4.28515625" customWidth="1"/>
    <col min="2306" max="2306" width="9.42578125" customWidth="1"/>
    <col min="2307" max="2307" width="14.28515625" customWidth="1"/>
    <col min="2308" max="2308" width="11" customWidth="1"/>
    <col min="2309" max="2309" width="12.28515625" customWidth="1"/>
    <col min="2310" max="2310" width="23.5703125" customWidth="1"/>
    <col min="2311" max="2311" width="25.28515625" customWidth="1"/>
    <col min="2312" max="2312" width="9" customWidth="1"/>
    <col min="2314" max="2314" width="28.28515625" customWidth="1"/>
    <col min="2315" max="2315" width="11.28515625" customWidth="1"/>
    <col min="2316" max="2316" width="12.28515625" customWidth="1"/>
    <col min="2317" max="2318" width="10.7109375" customWidth="1"/>
    <col min="2319" max="2323" width="16.28515625" customWidth="1"/>
    <col min="2324" max="2324" width="12.7109375" customWidth="1"/>
    <col min="2325" max="2325" width="13.28515625" customWidth="1"/>
    <col min="2326" max="2326" width="11.42578125" customWidth="1"/>
    <col min="2327" max="2330" width="11.28515625" customWidth="1"/>
    <col min="2332" max="2332" width="11" customWidth="1"/>
    <col min="2334" max="2334" width="12.42578125" customWidth="1"/>
    <col min="2335" max="2337" width="12.28515625" customWidth="1"/>
    <col min="2561" max="2561" width="4.28515625" customWidth="1"/>
    <col min="2562" max="2562" width="9.42578125" customWidth="1"/>
    <col min="2563" max="2563" width="14.28515625" customWidth="1"/>
    <col min="2564" max="2564" width="11" customWidth="1"/>
    <col min="2565" max="2565" width="12.28515625" customWidth="1"/>
    <col min="2566" max="2566" width="23.5703125" customWidth="1"/>
    <col min="2567" max="2567" width="25.28515625" customWidth="1"/>
    <col min="2568" max="2568" width="9" customWidth="1"/>
    <col min="2570" max="2570" width="28.28515625" customWidth="1"/>
    <col min="2571" max="2571" width="11.28515625" customWidth="1"/>
    <col min="2572" max="2572" width="12.28515625" customWidth="1"/>
    <col min="2573" max="2574" width="10.7109375" customWidth="1"/>
    <col min="2575" max="2579" width="16.28515625" customWidth="1"/>
    <col min="2580" max="2580" width="12.7109375" customWidth="1"/>
    <col min="2581" max="2581" width="13.28515625" customWidth="1"/>
    <col min="2582" max="2582" width="11.42578125" customWidth="1"/>
    <col min="2583" max="2586" width="11.28515625" customWidth="1"/>
    <col min="2588" max="2588" width="11" customWidth="1"/>
    <col min="2590" max="2590" width="12.42578125" customWidth="1"/>
    <col min="2591" max="2593" width="12.28515625" customWidth="1"/>
    <col min="2817" max="2817" width="4.28515625" customWidth="1"/>
    <col min="2818" max="2818" width="9.42578125" customWidth="1"/>
    <col min="2819" max="2819" width="14.28515625" customWidth="1"/>
    <col min="2820" max="2820" width="11" customWidth="1"/>
    <col min="2821" max="2821" width="12.28515625" customWidth="1"/>
    <col min="2822" max="2822" width="23.5703125" customWidth="1"/>
    <col min="2823" max="2823" width="25.28515625" customWidth="1"/>
    <col min="2824" max="2824" width="9" customWidth="1"/>
    <col min="2826" max="2826" width="28.28515625" customWidth="1"/>
    <col min="2827" max="2827" width="11.28515625" customWidth="1"/>
    <col min="2828" max="2828" width="12.28515625" customWidth="1"/>
    <col min="2829" max="2830" width="10.7109375" customWidth="1"/>
    <col min="2831" max="2835" width="16.28515625" customWidth="1"/>
    <col min="2836" max="2836" width="12.7109375" customWidth="1"/>
    <col min="2837" max="2837" width="13.28515625" customWidth="1"/>
    <col min="2838" max="2838" width="11.42578125" customWidth="1"/>
    <col min="2839" max="2842" width="11.28515625" customWidth="1"/>
    <col min="2844" max="2844" width="11" customWidth="1"/>
    <col min="2846" max="2846" width="12.42578125" customWidth="1"/>
    <col min="2847" max="2849" width="12.28515625" customWidth="1"/>
    <col min="3073" max="3073" width="4.28515625" customWidth="1"/>
    <col min="3074" max="3074" width="9.42578125" customWidth="1"/>
    <col min="3075" max="3075" width="14.28515625" customWidth="1"/>
    <col min="3076" max="3076" width="11" customWidth="1"/>
    <col min="3077" max="3077" width="12.28515625" customWidth="1"/>
    <col min="3078" max="3078" width="23.5703125" customWidth="1"/>
    <col min="3079" max="3079" width="25.28515625" customWidth="1"/>
    <col min="3080" max="3080" width="9" customWidth="1"/>
    <col min="3082" max="3082" width="28.28515625" customWidth="1"/>
    <col min="3083" max="3083" width="11.28515625" customWidth="1"/>
    <col min="3084" max="3084" width="12.28515625" customWidth="1"/>
    <col min="3085" max="3086" width="10.7109375" customWidth="1"/>
    <col min="3087" max="3091" width="16.28515625" customWidth="1"/>
    <col min="3092" max="3092" width="12.7109375" customWidth="1"/>
    <col min="3093" max="3093" width="13.28515625" customWidth="1"/>
    <col min="3094" max="3094" width="11.42578125" customWidth="1"/>
    <col min="3095" max="3098" width="11.28515625" customWidth="1"/>
    <col min="3100" max="3100" width="11" customWidth="1"/>
    <col min="3102" max="3102" width="12.42578125" customWidth="1"/>
    <col min="3103" max="3105" width="12.28515625" customWidth="1"/>
    <col min="3329" max="3329" width="4.28515625" customWidth="1"/>
    <col min="3330" max="3330" width="9.42578125" customWidth="1"/>
    <col min="3331" max="3331" width="14.28515625" customWidth="1"/>
    <col min="3332" max="3332" width="11" customWidth="1"/>
    <col min="3333" max="3333" width="12.28515625" customWidth="1"/>
    <col min="3334" max="3334" width="23.5703125" customWidth="1"/>
    <col min="3335" max="3335" width="25.28515625" customWidth="1"/>
    <col min="3336" max="3336" width="9" customWidth="1"/>
    <col min="3338" max="3338" width="28.28515625" customWidth="1"/>
    <col min="3339" max="3339" width="11.28515625" customWidth="1"/>
    <col min="3340" max="3340" width="12.28515625" customWidth="1"/>
    <col min="3341" max="3342" width="10.7109375" customWidth="1"/>
    <col min="3343" max="3347" width="16.28515625" customWidth="1"/>
    <col min="3348" max="3348" width="12.7109375" customWidth="1"/>
    <col min="3349" max="3349" width="13.28515625" customWidth="1"/>
    <col min="3350" max="3350" width="11.42578125" customWidth="1"/>
    <col min="3351" max="3354" width="11.28515625" customWidth="1"/>
    <col min="3356" max="3356" width="11" customWidth="1"/>
    <col min="3358" max="3358" width="12.42578125" customWidth="1"/>
    <col min="3359" max="3361" width="12.28515625" customWidth="1"/>
    <col min="3585" max="3585" width="4.28515625" customWidth="1"/>
    <col min="3586" max="3586" width="9.42578125" customWidth="1"/>
    <col min="3587" max="3587" width="14.28515625" customWidth="1"/>
    <col min="3588" max="3588" width="11" customWidth="1"/>
    <col min="3589" max="3589" width="12.28515625" customWidth="1"/>
    <col min="3590" max="3590" width="23.5703125" customWidth="1"/>
    <col min="3591" max="3591" width="25.28515625" customWidth="1"/>
    <col min="3592" max="3592" width="9" customWidth="1"/>
    <col min="3594" max="3594" width="28.28515625" customWidth="1"/>
    <col min="3595" max="3595" width="11.28515625" customWidth="1"/>
    <col min="3596" max="3596" width="12.28515625" customWidth="1"/>
    <col min="3597" max="3598" width="10.7109375" customWidth="1"/>
    <col min="3599" max="3603" width="16.28515625" customWidth="1"/>
    <col min="3604" max="3604" width="12.7109375" customWidth="1"/>
    <col min="3605" max="3605" width="13.28515625" customWidth="1"/>
    <col min="3606" max="3606" width="11.42578125" customWidth="1"/>
    <col min="3607" max="3610" width="11.28515625" customWidth="1"/>
    <col min="3612" max="3612" width="11" customWidth="1"/>
    <col min="3614" max="3614" width="12.42578125" customWidth="1"/>
    <col min="3615" max="3617" width="12.28515625" customWidth="1"/>
    <col min="3841" max="3841" width="4.28515625" customWidth="1"/>
    <col min="3842" max="3842" width="9.42578125" customWidth="1"/>
    <col min="3843" max="3843" width="14.28515625" customWidth="1"/>
    <col min="3844" max="3844" width="11" customWidth="1"/>
    <col min="3845" max="3845" width="12.28515625" customWidth="1"/>
    <col min="3846" max="3846" width="23.5703125" customWidth="1"/>
    <col min="3847" max="3847" width="25.28515625" customWidth="1"/>
    <col min="3848" max="3848" width="9" customWidth="1"/>
    <col min="3850" max="3850" width="28.28515625" customWidth="1"/>
    <col min="3851" max="3851" width="11.28515625" customWidth="1"/>
    <col min="3852" max="3852" width="12.28515625" customWidth="1"/>
    <col min="3853" max="3854" width="10.7109375" customWidth="1"/>
    <col min="3855" max="3859" width="16.28515625" customWidth="1"/>
    <col min="3860" max="3860" width="12.7109375" customWidth="1"/>
    <col min="3861" max="3861" width="13.28515625" customWidth="1"/>
    <col min="3862" max="3862" width="11.42578125" customWidth="1"/>
    <col min="3863" max="3866" width="11.28515625" customWidth="1"/>
    <col min="3868" max="3868" width="11" customWidth="1"/>
    <col min="3870" max="3870" width="12.42578125" customWidth="1"/>
    <col min="3871" max="3873" width="12.28515625" customWidth="1"/>
    <col min="4097" max="4097" width="4.28515625" customWidth="1"/>
    <col min="4098" max="4098" width="9.42578125" customWidth="1"/>
    <col min="4099" max="4099" width="14.28515625" customWidth="1"/>
    <col min="4100" max="4100" width="11" customWidth="1"/>
    <col min="4101" max="4101" width="12.28515625" customWidth="1"/>
    <col min="4102" max="4102" width="23.5703125" customWidth="1"/>
    <col min="4103" max="4103" width="25.28515625" customWidth="1"/>
    <col min="4104" max="4104" width="9" customWidth="1"/>
    <col min="4106" max="4106" width="28.28515625" customWidth="1"/>
    <col min="4107" max="4107" width="11.28515625" customWidth="1"/>
    <col min="4108" max="4108" width="12.28515625" customWidth="1"/>
    <col min="4109" max="4110" width="10.7109375" customWidth="1"/>
    <col min="4111" max="4115" width="16.28515625" customWidth="1"/>
    <col min="4116" max="4116" width="12.7109375" customWidth="1"/>
    <col min="4117" max="4117" width="13.28515625" customWidth="1"/>
    <col min="4118" max="4118" width="11.42578125" customWidth="1"/>
    <col min="4119" max="4122" width="11.28515625" customWidth="1"/>
    <col min="4124" max="4124" width="11" customWidth="1"/>
    <col min="4126" max="4126" width="12.42578125" customWidth="1"/>
    <col min="4127" max="4129" width="12.28515625" customWidth="1"/>
    <col min="4353" max="4353" width="4.28515625" customWidth="1"/>
    <col min="4354" max="4354" width="9.42578125" customWidth="1"/>
    <col min="4355" max="4355" width="14.28515625" customWidth="1"/>
    <col min="4356" max="4356" width="11" customWidth="1"/>
    <col min="4357" max="4357" width="12.28515625" customWidth="1"/>
    <col min="4358" max="4358" width="23.5703125" customWidth="1"/>
    <col min="4359" max="4359" width="25.28515625" customWidth="1"/>
    <col min="4360" max="4360" width="9" customWidth="1"/>
    <col min="4362" max="4362" width="28.28515625" customWidth="1"/>
    <col min="4363" max="4363" width="11.28515625" customWidth="1"/>
    <col min="4364" max="4364" width="12.28515625" customWidth="1"/>
    <col min="4365" max="4366" width="10.7109375" customWidth="1"/>
    <col min="4367" max="4371" width="16.28515625" customWidth="1"/>
    <col min="4372" max="4372" width="12.7109375" customWidth="1"/>
    <col min="4373" max="4373" width="13.28515625" customWidth="1"/>
    <col min="4374" max="4374" width="11.42578125" customWidth="1"/>
    <col min="4375" max="4378" width="11.28515625" customWidth="1"/>
    <col min="4380" max="4380" width="11" customWidth="1"/>
    <col min="4382" max="4382" width="12.42578125" customWidth="1"/>
    <col min="4383" max="4385" width="12.28515625" customWidth="1"/>
    <col min="4609" max="4609" width="4.28515625" customWidth="1"/>
    <col min="4610" max="4610" width="9.42578125" customWidth="1"/>
    <col min="4611" max="4611" width="14.28515625" customWidth="1"/>
    <col min="4612" max="4612" width="11" customWidth="1"/>
    <col min="4613" max="4613" width="12.28515625" customWidth="1"/>
    <col min="4614" max="4614" width="23.5703125" customWidth="1"/>
    <col min="4615" max="4615" width="25.28515625" customWidth="1"/>
    <col min="4616" max="4616" width="9" customWidth="1"/>
    <col min="4618" max="4618" width="28.28515625" customWidth="1"/>
    <col min="4619" max="4619" width="11.28515625" customWidth="1"/>
    <col min="4620" max="4620" width="12.28515625" customWidth="1"/>
    <col min="4621" max="4622" width="10.7109375" customWidth="1"/>
    <col min="4623" max="4627" width="16.28515625" customWidth="1"/>
    <col min="4628" max="4628" width="12.7109375" customWidth="1"/>
    <col min="4629" max="4629" width="13.28515625" customWidth="1"/>
    <col min="4630" max="4630" width="11.42578125" customWidth="1"/>
    <col min="4631" max="4634" width="11.28515625" customWidth="1"/>
    <col min="4636" max="4636" width="11" customWidth="1"/>
    <col min="4638" max="4638" width="12.42578125" customWidth="1"/>
    <col min="4639" max="4641" width="12.28515625" customWidth="1"/>
    <col min="4865" max="4865" width="4.28515625" customWidth="1"/>
    <col min="4866" max="4866" width="9.42578125" customWidth="1"/>
    <col min="4867" max="4867" width="14.28515625" customWidth="1"/>
    <col min="4868" max="4868" width="11" customWidth="1"/>
    <col min="4869" max="4869" width="12.28515625" customWidth="1"/>
    <col min="4870" max="4870" width="23.5703125" customWidth="1"/>
    <col min="4871" max="4871" width="25.28515625" customWidth="1"/>
    <col min="4872" max="4872" width="9" customWidth="1"/>
    <col min="4874" max="4874" width="28.28515625" customWidth="1"/>
    <col min="4875" max="4875" width="11.28515625" customWidth="1"/>
    <col min="4876" max="4876" width="12.28515625" customWidth="1"/>
    <col min="4877" max="4878" width="10.7109375" customWidth="1"/>
    <col min="4879" max="4883" width="16.28515625" customWidth="1"/>
    <col min="4884" max="4884" width="12.7109375" customWidth="1"/>
    <col min="4885" max="4885" width="13.28515625" customWidth="1"/>
    <col min="4886" max="4886" width="11.42578125" customWidth="1"/>
    <col min="4887" max="4890" width="11.28515625" customWidth="1"/>
    <col min="4892" max="4892" width="11" customWidth="1"/>
    <col min="4894" max="4894" width="12.42578125" customWidth="1"/>
    <col min="4895" max="4897" width="12.28515625" customWidth="1"/>
    <col min="5121" max="5121" width="4.28515625" customWidth="1"/>
    <col min="5122" max="5122" width="9.42578125" customWidth="1"/>
    <col min="5123" max="5123" width="14.28515625" customWidth="1"/>
    <col min="5124" max="5124" width="11" customWidth="1"/>
    <col min="5125" max="5125" width="12.28515625" customWidth="1"/>
    <col min="5126" max="5126" width="23.5703125" customWidth="1"/>
    <col min="5127" max="5127" width="25.28515625" customWidth="1"/>
    <col min="5128" max="5128" width="9" customWidth="1"/>
    <col min="5130" max="5130" width="28.28515625" customWidth="1"/>
    <col min="5131" max="5131" width="11.28515625" customWidth="1"/>
    <col min="5132" max="5132" width="12.28515625" customWidth="1"/>
    <col min="5133" max="5134" width="10.7109375" customWidth="1"/>
    <col min="5135" max="5139" width="16.28515625" customWidth="1"/>
    <col min="5140" max="5140" width="12.7109375" customWidth="1"/>
    <col min="5141" max="5141" width="13.28515625" customWidth="1"/>
    <col min="5142" max="5142" width="11.42578125" customWidth="1"/>
    <col min="5143" max="5146" width="11.28515625" customWidth="1"/>
    <col min="5148" max="5148" width="11" customWidth="1"/>
    <col min="5150" max="5150" width="12.42578125" customWidth="1"/>
    <col min="5151" max="5153" width="12.28515625" customWidth="1"/>
    <col min="5377" max="5377" width="4.28515625" customWidth="1"/>
    <col min="5378" max="5378" width="9.42578125" customWidth="1"/>
    <col min="5379" max="5379" width="14.28515625" customWidth="1"/>
    <col min="5380" max="5380" width="11" customWidth="1"/>
    <col min="5381" max="5381" width="12.28515625" customWidth="1"/>
    <col min="5382" max="5382" width="23.5703125" customWidth="1"/>
    <col min="5383" max="5383" width="25.28515625" customWidth="1"/>
    <col min="5384" max="5384" width="9" customWidth="1"/>
    <col min="5386" max="5386" width="28.28515625" customWidth="1"/>
    <col min="5387" max="5387" width="11.28515625" customWidth="1"/>
    <col min="5388" max="5388" width="12.28515625" customWidth="1"/>
    <col min="5389" max="5390" width="10.7109375" customWidth="1"/>
    <col min="5391" max="5395" width="16.28515625" customWidth="1"/>
    <col min="5396" max="5396" width="12.7109375" customWidth="1"/>
    <col min="5397" max="5397" width="13.28515625" customWidth="1"/>
    <col min="5398" max="5398" width="11.42578125" customWidth="1"/>
    <col min="5399" max="5402" width="11.28515625" customWidth="1"/>
    <col min="5404" max="5404" width="11" customWidth="1"/>
    <col min="5406" max="5406" width="12.42578125" customWidth="1"/>
    <col min="5407" max="5409" width="12.28515625" customWidth="1"/>
    <col min="5633" max="5633" width="4.28515625" customWidth="1"/>
    <col min="5634" max="5634" width="9.42578125" customWidth="1"/>
    <col min="5635" max="5635" width="14.28515625" customWidth="1"/>
    <col min="5636" max="5636" width="11" customWidth="1"/>
    <col min="5637" max="5637" width="12.28515625" customWidth="1"/>
    <col min="5638" max="5638" width="23.5703125" customWidth="1"/>
    <col min="5639" max="5639" width="25.28515625" customWidth="1"/>
    <col min="5640" max="5640" width="9" customWidth="1"/>
    <col min="5642" max="5642" width="28.28515625" customWidth="1"/>
    <col min="5643" max="5643" width="11.28515625" customWidth="1"/>
    <col min="5644" max="5644" width="12.28515625" customWidth="1"/>
    <col min="5645" max="5646" width="10.7109375" customWidth="1"/>
    <col min="5647" max="5651" width="16.28515625" customWidth="1"/>
    <col min="5652" max="5652" width="12.7109375" customWidth="1"/>
    <col min="5653" max="5653" width="13.28515625" customWidth="1"/>
    <col min="5654" max="5654" width="11.42578125" customWidth="1"/>
    <col min="5655" max="5658" width="11.28515625" customWidth="1"/>
    <col min="5660" max="5660" width="11" customWidth="1"/>
    <col min="5662" max="5662" width="12.42578125" customWidth="1"/>
    <col min="5663" max="5665" width="12.28515625" customWidth="1"/>
    <col min="5889" max="5889" width="4.28515625" customWidth="1"/>
    <col min="5890" max="5890" width="9.42578125" customWidth="1"/>
    <col min="5891" max="5891" width="14.28515625" customWidth="1"/>
    <col min="5892" max="5892" width="11" customWidth="1"/>
    <col min="5893" max="5893" width="12.28515625" customWidth="1"/>
    <col min="5894" max="5894" width="23.5703125" customWidth="1"/>
    <col min="5895" max="5895" width="25.28515625" customWidth="1"/>
    <col min="5896" max="5896" width="9" customWidth="1"/>
    <col min="5898" max="5898" width="28.28515625" customWidth="1"/>
    <col min="5899" max="5899" width="11.28515625" customWidth="1"/>
    <col min="5900" max="5900" width="12.28515625" customWidth="1"/>
    <col min="5901" max="5902" width="10.7109375" customWidth="1"/>
    <col min="5903" max="5907" width="16.28515625" customWidth="1"/>
    <col min="5908" max="5908" width="12.7109375" customWidth="1"/>
    <col min="5909" max="5909" width="13.28515625" customWidth="1"/>
    <col min="5910" max="5910" width="11.42578125" customWidth="1"/>
    <col min="5911" max="5914" width="11.28515625" customWidth="1"/>
    <col min="5916" max="5916" width="11" customWidth="1"/>
    <col min="5918" max="5918" width="12.42578125" customWidth="1"/>
    <col min="5919" max="5921" width="12.28515625" customWidth="1"/>
    <col min="6145" max="6145" width="4.28515625" customWidth="1"/>
    <col min="6146" max="6146" width="9.42578125" customWidth="1"/>
    <col min="6147" max="6147" width="14.28515625" customWidth="1"/>
    <col min="6148" max="6148" width="11" customWidth="1"/>
    <col min="6149" max="6149" width="12.28515625" customWidth="1"/>
    <col min="6150" max="6150" width="23.5703125" customWidth="1"/>
    <col min="6151" max="6151" width="25.28515625" customWidth="1"/>
    <col min="6152" max="6152" width="9" customWidth="1"/>
    <col min="6154" max="6154" width="28.28515625" customWidth="1"/>
    <col min="6155" max="6155" width="11.28515625" customWidth="1"/>
    <col min="6156" max="6156" width="12.28515625" customWidth="1"/>
    <col min="6157" max="6158" width="10.7109375" customWidth="1"/>
    <col min="6159" max="6163" width="16.28515625" customWidth="1"/>
    <col min="6164" max="6164" width="12.7109375" customWidth="1"/>
    <col min="6165" max="6165" width="13.28515625" customWidth="1"/>
    <col min="6166" max="6166" width="11.42578125" customWidth="1"/>
    <col min="6167" max="6170" width="11.28515625" customWidth="1"/>
    <col min="6172" max="6172" width="11" customWidth="1"/>
    <col min="6174" max="6174" width="12.42578125" customWidth="1"/>
    <col min="6175" max="6177" width="12.28515625" customWidth="1"/>
    <col min="6401" max="6401" width="4.28515625" customWidth="1"/>
    <col min="6402" max="6402" width="9.42578125" customWidth="1"/>
    <col min="6403" max="6403" width="14.28515625" customWidth="1"/>
    <col min="6404" max="6404" width="11" customWidth="1"/>
    <col min="6405" max="6405" width="12.28515625" customWidth="1"/>
    <col min="6406" max="6406" width="23.5703125" customWidth="1"/>
    <col min="6407" max="6407" width="25.28515625" customWidth="1"/>
    <col min="6408" max="6408" width="9" customWidth="1"/>
    <col min="6410" max="6410" width="28.28515625" customWidth="1"/>
    <col min="6411" max="6411" width="11.28515625" customWidth="1"/>
    <col min="6412" max="6412" width="12.28515625" customWidth="1"/>
    <col min="6413" max="6414" width="10.7109375" customWidth="1"/>
    <col min="6415" max="6419" width="16.28515625" customWidth="1"/>
    <col min="6420" max="6420" width="12.7109375" customWidth="1"/>
    <col min="6421" max="6421" width="13.28515625" customWidth="1"/>
    <col min="6422" max="6422" width="11.42578125" customWidth="1"/>
    <col min="6423" max="6426" width="11.28515625" customWidth="1"/>
    <col min="6428" max="6428" width="11" customWidth="1"/>
    <col min="6430" max="6430" width="12.42578125" customWidth="1"/>
    <col min="6431" max="6433" width="12.28515625" customWidth="1"/>
    <col min="6657" max="6657" width="4.28515625" customWidth="1"/>
    <col min="6658" max="6658" width="9.42578125" customWidth="1"/>
    <col min="6659" max="6659" width="14.28515625" customWidth="1"/>
    <col min="6660" max="6660" width="11" customWidth="1"/>
    <col min="6661" max="6661" width="12.28515625" customWidth="1"/>
    <col min="6662" max="6662" width="23.5703125" customWidth="1"/>
    <col min="6663" max="6663" width="25.28515625" customWidth="1"/>
    <col min="6664" max="6664" width="9" customWidth="1"/>
    <col min="6666" max="6666" width="28.28515625" customWidth="1"/>
    <col min="6667" max="6667" width="11.28515625" customWidth="1"/>
    <col min="6668" max="6668" width="12.28515625" customWidth="1"/>
    <col min="6669" max="6670" width="10.7109375" customWidth="1"/>
    <col min="6671" max="6675" width="16.28515625" customWidth="1"/>
    <col min="6676" max="6676" width="12.7109375" customWidth="1"/>
    <col min="6677" max="6677" width="13.28515625" customWidth="1"/>
    <col min="6678" max="6678" width="11.42578125" customWidth="1"/>
    <col min="6679" max="6682" width="11.28515625" customWidth="1"/>
    <col min="6684" max="6684" width="11" customWidth="1"/>
    <col min="6686" max="6686" width="12.42578125" customWidth="1"/>
    <col min="6687" max="6689" width="12.28515625" customWidth="1"/>
    <col min="6913" max="6913" width="4.28515625" customWidth="1"/>
    <col min="6914" max="6914" width="9.42578125" customWidth="1"/>
    <col min="6915" max="6915" width="14.28515625" customWidth="1"/>
    <col min="6916" max="6916" width="11" customWidth="1"/>
    <col min="6917" max="6917" width="12.28515625" customWidth="1"/>
    <col min="6918" max="6918" width="23.5703125" customWidth="1"/>
    <col min="6919" max="6919" width="25.28515625" customWidth="1"/>
    <col min="6920" max="6920" width="9" customWidth="1"/>
    <col min="6922" max="6922" width="28.28515625" customWidth="1"/>
    <col min="6923" max="6923" width="11.28515625" customWidth="1"/>
    <col min="6924" max="6924" width="12.28515625" customWidth="1"/>
    <col min="6925" max="6926" width="10.7109375" customWidth="1"/>
    <col min="6927" max="6931" width="16.28515625" customWidth="1"/>
    <col min="6932" max="6932" width="12.7109375" customWidth="1"/>
    <col min="6933" max="6933" width="13.28515625" customWidth="1"/>
    <col min="6934" max="6934" width="11.42578125" customWidth="1"/>
    <col min="6935" max="6938" width="11.28515625" customWidth="1"/>
    <col min="6940" max="6940" width="11" customWidth="1"/>
    <col min="6942" max="6942" width="12.42578125" customWidth="1"/>
    <col min="6943" max="6945" width="12.28515625" customWidth="1"/>
    <col min="7169" max="7169" width="4.28515625" customWidth="1"/>
    <col min="7170" max="7170" width="9.42578125" customWidth="1"/>
    <col min="7171" max="7171" width="14.28515625" customWidth="1"/>
    <col min="7172" max="7172" width="11" customWidth="1"/>
    <col min="7173" max="7173" width="12.28515625" customWidth="1"/>
    <col min="7174" max="7174" width="23.5703125" customWidth="1"/>
    <col min="7175" max="7175" width="25.28515625" customWidth="1"/>
    <col min="7176" max="7176" width="9" customWidth="1"/>
    <col min="7178" max="7178" width="28.28515625" customWidth="1"/>
    <col min="7179" max="7179" width="11.28515625" customWidth="1"/>
    <col min="7180" max="7180" width="12.28515625" customWidth="1"/>
    <col min="7181" max="7182" width="10.7109375" customWidth="1"/>
    <col min="7183" max="7187" width="16.28515625" customWidth="1"/>
    <col min="7188" max="7188" width="12.7109375" customWidth="1"/>
    <col min="7189" max="7189" width="13.28515625" customWidth="1"/>
    <col min="7190" max="7190" width="11.42578125" customWidth="1"/>
    <col min="7191" max="7194" width="11.28515625" customWidth="1"/>
    <col min="7196" max="7196" width="11" customWidth="1"/>
    <col min="7198" max="7198" width="12.42578125" customWidth="1"/>
    <col min="7199" max="7201" width="12.28515625" customWidth="1"/>
    <col min="7425" max="7425" width="4.28515625" customWidth="1"/>
    <col min="7426" max="7426" width="9.42578125" customWidth="1"/>
    <col min="7427" max="7427" width="14.28515625" customWidth="1"/>
    <col min="7428" max="7428" width="11" customWidth="1"/>
    <col min="7429" max="7429" width="12.28515625" customWidth="1"/>
    <col min="7430" max="7430" width="23.5703125" customWidth="1"/>
    <col min="7431" max="7431" width="25.28515625" customWidth="1"/>
    <col min="7432" max="7432" width="9" customWidth="1"/>
    <col min="7434" max="7434" width="28.28515625" customWidth="1"/>
    <col min="7435" max="7435" width="11.28515625" customWidth="1"/>
    <col min="7436" max="7436" width="12.28515625" customWidth="1"/>
    <col min="7437" max="7438" width="10.7109375" customWidth="1"/>
    <col min="7439" max="7443" width="16.28515625" customWidth="1"/>
    <col min="7444" max="7444" width="12.7109375" customWidth="1"/>
    <col min="7445" max="7445" width="13.28515625" customWidth="1"/>
    <col min="7446" max="7446" width="11.42578125" customWidth="1"/>
    <col min="7447" max="7450" width="11.28515625" customWidth="1"/>
    <col min="7452" max="7452" width="11" customWidth="1"/>
    <col min="7454" max="7454" width="12.42578125" customWidth="1"/>
    <col min="7455" max="7457" width="12.28515625" customWidth="1"/>
    <col min="7681" max="7681" width="4.28515625" customWidth="1"/>
    <col min="7682" max="7682" width="9.42578125" customWidth="1"/>
    <col min="7683" max="7683" width="14.28515625" customWidth="1"/>
    <col min="7684" max="7684" width="11" customWidth="1"/>
    <col min="7685" max="7685" width="12.28515625" customWidth="1"/>
    <col min="7686" max="7686" width="23.5703125" customWidth="1"/>
    <col min="7687" max="7687" width="25.28515625" customWidth="1"/>
    <col min="7688" max="7688" width="9" customWidth="1"/>
    <col min="7690" max="7690" width="28.28515625" customWidth="1"/>
    <col min="7691" max="7691" width="11.28515625" customWidth="1"/>
    <col min="7692" max="7692" width="12.28515625" customWidth="1"/>
    <col min="7693" max="7694" width="10.7109375" customWidth="1"/>
    <col min="7695" max="7699" width="16.28515625" customWidth="1"/>
    <col min="7700" max="7700" width="12.7109375" customWidth="1"/>
    <col min="7701" max="7701" width="13.28515625" customWidth="1"/>
    <col min="7702" max="7702" width="11.42578125" customWidth="1"/>
    <col min="7703" max="7706" width="11.28515625" customWidth="1"/>
    <col min="7708" max="7708" width="11" customWidth="1"/>
    <col min="7710" max="7710" width="12.42578125" customWidth="1"/>
    <col min="7711" max="7713" width="12.28515625" customWidth="1"/>
    <col min="7937" max="7937" width="4.28515625" customWidth="1"/>
    <col min="7938" max="7938" width="9.42578125" customWidth="1"/>
    <col min="7939" max="7939" width="14.28515625" customWidth="1"/>
    <col min="7940" max="7940" width="11" customWidth="1"/>
    <col min="7941" max="7941" width="12.28515625" customWidth="1"/>
    <col min="7942" max="7942" width="23.5703125" customWidth="1"/>
    <col min="7943" max="7943" width="25.28515625" customWidth="1"/>
    <col min="7944" max="7944" width="9" customWidth="1"/>
    <col min="7946" max="7946" width="28.28515625" customWidth="1"/>
    <col min="7947" max="7947" width="11.28515625" customWidth="1"/>
    <col min="7948" max="7948" width="12.28515625" customWidth="1"/>
    <col min="7949" max="7950" width="10.7109375" customWidth="1"/>
    <col min="7951" max="7955" width="16.28515625" customWidth="1"/>
    <col min="7956" max="7956" width="12.7109375" customWidth="1"/>
    <col min="7957" max="7957" width="13.28515625" customWidth="1"/>
    <col min="7958" max="7958" width="11.42578125" customWidth="1"/>
    <col min="7959" max="7962" width="11.28515625" customWidth="1"/>
    <col min="7964" max="7964" width="11" customWidth="1"/>
    <col min="7966" max="7966" width="12.42578125" customWidth="1"/>
    <col min="7967" max="7969" width="12.28515625" customWidth="1"/>
    <col min="8193" max="8193" width="4.28515625" customWidth="1"/>
    <col min="8194" max="8194" width="9.42578125" customWidth="1"/>
    <col min="8195" max="8195" width="14.28515625" customWidth="1"/>
    <col min="8196" max="8196" width="11" customWidth="1"/>
    <col min="8197" max="8197" width="12.28515625" customWidth="1"/>
    <col min="8198" max="8198" width="23.5703125" customWidth="1"/>
    <col min="8199" max="8199" width="25.28515625" customWidth="1"/>
    <col min="8200" max="8200" width="9" customWidth="1"/>
    <col min="8202" max="8202" width="28.28515625" customWidth="1"/>
    <col min="8203" max="8203" width="11.28515625" customWidth="1"/>
    <col min="8204" max="8204" width="12.28515625" customWidth="1"/>
    <col min="8205" max="8206" width="10.7109375" customWidth="1"/>
    <col min="8207" max="8211" width="16.28515625" customWidth="1"/>
    <col min="8212" max="8212" width="12.7109375" customWidth="1"/>
    <col min="8213" max="8213" width="13.28515625" customWidth="1"/>
    <col min="8214" max="8214" width="11.42578125" customWidth="1"/>
    <col min="8215" max="8218" width="11.28515625" customWidth="1"/>
    <col min="8220" max="8220" width="11" customWidth="1"/>
    <col min="8222" max="8222" width="12.42578125" customWidth="1"/>
    <col min="8223" max="8225" width="12.28515625" customWidth="1"/>
    <col min="8449" max="8449" width="4.28515625" customWidth="1"/>
    <col min="8450" max="8450" width="9.42578125" customWidth="1"/>
    <col min="8451" max="8451" width="14.28515625" customWidth="1"/>
    <col min="8452" max="8452" width="11" customWidth="1"/>
    <col min="8453" max="8453" width="12.28515625" customWidth="1"/>
    <col min="8454" max="8454" width="23.5703125" customWidth="1"/>
    <col min="8455" max="8455" width="25.28515625" customWidth="1"/>
    <col min="8456" max="8456" width="9" customWidth="1"/>
    <col min="8458" max="8458" width="28.28515625" customWidth="1"/>
    <col min="8459" max="8459" width="11.28515625" customWidth="1"/>
    <col min="8460" max="8460" width="12.28515625" customWidth="1"/>
    <col min="8461" max="8462" width="10.7109375" customWidth="1"/>
    <col min="8463" max="8467" width="16.28515625" customWidth="1"/>
    <col min="8468" max="8468" width="12.7109375" customWidth="1"/>
    <col min="8469" max="8469" width="13.28515625" customWidth="1"/>
    <col min="8470" max="8470" width="11.42578125" customWidth="1"/>
    <col min="8471" max="8474" width="11.28515625" customWidth="1"/>
    <col min="8476" max="8476" width="11" customWidth="1"/>
    <col min="8478" max="8478" width="12.42578125" customWidth="1"/>
    <col min="8479" max="8481" width="12.28515625" customWidth="1"/>
    <col min="8705" max="8705" width="4.28515625" customWidth="1"/>
    <col min="8706" max="8706" width="9.42578125" customWidth="1"/>
    <col min="8707" max="8707" width="14.28515625" customWidth="1"/>
    <col min="8708" max="8708" width="11" customWidth="1"/>
    <col min="8709" max="8709" width="12.28515625" customWidth="1"/>
    <col min="8710" max="8710" width="23.5703125" customWidth="1"/>
    <col min="8711" max="8711" width="25.28515625" customWidth="1"/>
    <col min="8712" max="8712" width="9" customWidth="1"/>
    <col min="8714" max="8714" width="28.28515625" customWidth="1"/>
    <col min="8715" max="8715" width="11.28515625" customWidth="1"/>
    <col min="8716" max="8716" width="12.28515625" customWidth="1"/>
    <col min="8717" max="8718" width="10.7109375" customWidth="1"/>
    <col min="8719" max="8723" width="16.28515625" customWidth="1"/>
    <col min="8724" max="8724" width="12.7109375" customWidth="1"/>
    <col min="8725" max="8725" width="13.28515625" customWidth="1"/>
    <col min="8726" max="8726" width="11.42578125" customWidth="1"/>
    <col min="8727" max="8730" width="11.28515625" customWidth="1"/>
    <col min="8732" max="8732" width="11" customWidth="1"/>
    <col min="8734" max="8734" width="12.42578125" customWidth="1"/>
    <col min="8735" max="8737" width="12.28515625" customWidth="1"/>
    <col min="8961" max="8961" width="4.28515625" customWidth="1"/>
    <col min="8962" max="8962" width="9.42578125" customWidth="1"/>
    <col min="8963" max="8963" width="14.28515625" customWidth="1"/>
    <col min="8964" max="8964" width="11" customWidth="1"/>
    <col min="8965" max="8965" width="12.28515625" customWidth="1"/>
    <col min="8966" max="8966" width="23.5703125" customWidth="1"/>
    <col min="8967" max="8967" width="25.28515625" customWidth="1"/>
    <col min="8968" max="8968" width="9" customWidth="1"/>
    <col min="8970" max="8970" width="28.28515625" customWidth="1"/>
    <col min="8971" max="8971" width="11.28515625" customWidth="1"/>
    <col min="8972" max="8972" width="12.28515625" customWidth="1"/>
    <col min="8973" max="8974" width="10.7109375" customWidth="1"/>
    <col min="8975" max="8979" width="16.28515625" customWidth="1"/>
    <col min="8980" max="8980" width="12.7109375" customWidth="1"/>
    <col min="8981" max="8981" width="13.28515625" customWidth="1"/>
    <col min="8982" max="8982" width="11.42578125" customWidth="1"/>
    <col min="8983" max="8986" width="11.28515625" customWidth="1"/>
    <col min="8988" max="8988" width="11" customWidth="1"/>
    <col min="8990" max="8990" width="12.42578125" customWidth="1"/>
    <col min="8991" max="8993" width="12.28515625" customWidth="1"/>
    <col min="9217" max="9217" width="4.28515625" customWidth="1"/>
    <col min="9218" max="9218" width="9.42578125" customWidth="1"/>
    <col min="9219" max="9219" width="14.28515625" customWidth="1"/>
    <col min="9220" max="9220" width="11" customWidth="1"/>
    <col min="9221" max="9221" width="12.28515625" customWidth="1"/>
    <col min="9222" max="9222" width="23.5703125" customWidth="1"/>
    <col min="9223" max="9223" width="25.28515625" customWidth="1"/>
    <col min="9224" max="9224" width="9" customWidth="1"/>
    <col min="9226" max="9226" width="28.28515625" customWidth="1"/>
    <col min="9227" max="9227" width="11.28515625" customWidth="1"/>
    <col min="9228" max="9228" width="12.28515625" customWidth="1"/>
    <col min="9229" max="9230" width="10.7109375" customWidth="1"/>
    <col min="9231" max="9235" width="16.28515625" customWidth="1"/>
    <col min="9236" max="9236" width="12.7109375" customWidth="1"/>
    <col min="9237" max="9237" width="13.28515625" customWidth="1"/>
    <col min="9238" max="9238" width="11.42578125" customWidth="1"/>
    <col min="9239" max="9242" width="11.28515625" customWidth="1"/>
    <col min="9244" max="9244" width="11" customWidth="1"/>
    <col min="9246" max="9246" width="12.42578125" customWidth="1"/>
    <col min="9247" max="9249" width="12.28515625" customWidth="1"/>
    <col min="9473" max="9473" width="4.28515625" customWidth="1"/>
    <col min="9474" max="9474" width="9.42578125" customWidth="1"/>
    <col min="9475" max="9475" width="14.28515625" customWidth="1"/>
    <col min="9476" max="9476" width="11" customWidth="1"/>
    <col min="9477" max="9477" width="12.28515625" customWidth="1"/>
    <col min="9478" max="9478" width="23.5703125" customWidth="1"/>
    <col min="9479" max="9479" width="25.28515625" customWidth="1"/>
    <col min="9480" max="9480" width="9" customWidth="1"/>
    <col min="9482" max="9482" width="28.28515625" customWidth="1"/>
    <col min="9483" max="9483" width="11.28515625" customWidth="1"/>
    <col min="9484" max="9484" width="12.28515625" customWidth="1"/>
    <col min="9485" max="9486" width="10.7109375" customWidth="1"/>
    <col min="9487" max="9491" width="16.28515625" customWidth="1"/>
    <col min="9492" max="9492" width="12.7109375" customWidth="1"/>
    <col min="9493" max="9493" width="13.28515625" customWidth="1"/>
    <col min="9494" max="9494" width="11.42578125" customWidth="1"/>
    <col min="9495" max="9498" width="11.28515625" customWidth="1"/>
    <col min="9500" max="9500" width="11" customWidth="1"/>
    <col min="9502" max="9502" width="12.42578125" customWidth="1"/>
    <col min="9503" max="9505" width="12.28515625" customWidth="1"/>
    <col min="9729" max="9729" width="4.28515625" customWidth="1"/>
    <col min="9730" max="9730" width="9.42578125" customWidth="1"/>
    <col min="9731" max="9731" width="14.28515625" customWidth="1"/>
    <col min="9732" max="9732" width="11" customWidth="1"/>
    <col min="9733" max="9733" width="12.28515625" customWidth="1"/>
    <col min="9734" max="9734" width="23.5703125" customWidth="1"/>
    <col min="9735" max="9735" width="25.28515625" customWidth="1"/>
    <col min="9736" max="9736" width="9" customWidth="1"/>
    <col min="9738" max="9738" width="28.28515625" customWidth="1"/>
    <col min="9739" max="9739" width="11.28515625" customWidth="1"/>
    <col min="9740" max="9740" width="12.28515625" customWidth="1"/>
    <col min="9741" max="9742" width="10.7109375" customWidth="1"/>
    <col min="9743" max="9747" width="16.28515625" customWidth="1"/>
    <col min="9748" max="9748" width="12.7109375" customWidth="1"/>
    <col min="9749" max="9749" width="13.28515625" customWidth="1"/>
    <col min="9750" max="9750" width="11.42578125" customWidth="1"/>
    <col min="9751" max="9754" width="11.28515625" customWidth="1"/>
    <col min="9756" max="9756" width="11" customWidth="1"/>
    <col min="9758" max="9758" width="12.42578125" customWidth="1"/>
    <col min="9759" max="9761" width="12.28515625" customWidth="1"/>
    <col min="9985" max="9985" width="4.28515625" customWidth="1"/>
    <col min="9986" max="9986" width="9.42578125" customWidth="1"/>
    <col min="9987" max="9987" width="14.28515625" customWidth="1"/>
    <col min="9988" max="9988" width="11" customWidth="1"/>
    <col min="9989" max="9989" width="12.28515625" customWidth="1"/>
    <col min="9990" max="9990" width="23.5703125" customWidth="1"/>
    <col min="9991" max="9991" width="25.28515625" customWidth="1"/>
    <col min="9992" max="9992" width="9" customWidth="1"/>
    <col min="9994" max="9994" width="28.28515625" customWidth="1"/>
    <col min="9995" max="9995" width="11.28515625" customWidth="1"/>
    <col min="9996" max="9996" width="12.28515625" customWidth="1"/>
    <col min="9997" max="9998" width="10.7109375" customWidth="1"/>
    <col min="9999" max="10003" width="16.28515625" customWidth="1"/>
    <col min="10004" max="10004" width="12.7109375" customWidth="1"/>
    <col min="10005" max="10005" width="13.28515625" customWidth="1"/>
    <col min="10006" max="10006" width="11.42578125" customWidth="1"/>
    <col min="10007" max="10010" width="11.28515625" customWidth="1"/>
    <col min="10012" max="10012" width="11" customWidth="1"/>
    <col min="10014" max="10014" width="12.42578125" customWidth="1"/>
    <col min="10015" max="10017" width="12.28515625" customWidth="1"/>
    <col min="10241" max="10241" width="4.28515625" customWidth="1"/>
    <col min="10242" max="10242" width="9.42578125" customWidth="1"/>
    <col min="10243" max="10243" width="14.28515625" customWidth="1"/>
    <col min="10244" max="10244" width="11" customWidth="1"/>
    <col min="10245" max="10245" width="12.28515625" customWidth="1"/>
    <col min="10246" max="10246" width="23.5703125" customWidth="1"/>
    <col min="10247" max="10247" width="25.28515625" customWidth="1"/>
    <col min="10248" max="10248" width="9" customWidth="1"/>
    <col min="10250" max="10250" width="28.28515625" customWidth="1"/>
    <col min="10251" max="10251" width="11.28515625" customWidth="1"/>
    <col min="10252" max="10252" width="12.28515625" customWidth="1"/>
    <col min="10253" max="10254" width="10.7109375" customWidth="1"/>
    <col min="10255" max="10259" width="16.28515625" customWidth="1"/>
    <col min="10260" max="10260" width="12.7109375" customWidth="1"/>
    <col min="10261" max="10261" width="13.28515625" customWidth="1"/>
    <col min="10262" max="10262" width="11.42578125" customWidth="1"/>
    <col min="10263" max="10266" width="11.28515625" customWidth="1"/>
    <col min="10268" max="10268" width="11" customWidth="1"/>
    <col min="10270" max="10270" width="12.42578125" customWidth="1"/>
    <col min="10271" max="10273" width="12.28515625" customWidth="1"/>
    <col min="10497" max="10497" width="4.28515625" customWidth="1"/>
    <col min="10498" max="10498" width="9.42578125" customWidth="1"/>
    <col min="10499" max="10499" width="14.28515625" customWidth="1"/>
    <col min="10500" max="10500" width="11" customWidth="1"/>
    <col min="10501" max="10501" width="12.28515625" customWidth="1"/>
    <col min="10502" max="10502" width="23.5703125" customWidth="1"/>
    <col min="10503" max="10503" width="25.28515625" customWidth="1"/>
    <col min="10504" max="10504" width="9" customWidth="1"/>
    <col min="10506" max="10506" width="28.28515625" customWidth="1"/>
    <col min="10507" max="10507" width="11.28515625" customWidth="1"/>
    <col min="10508" max="10508" width="12.28515625" customWidth="1"/>
    <col min="10509" max="10510" width="10.7109375" customWidth="1"/>
    <col min="10511" max="10515" width="16.28515625" customWidth="1"/>
    <col min="10516" max="10516" width="12.7109375" customWidth="1"/>
    <col min="10517" max="10517" width="13.28515625" customWidth="1"/>
    <col min="10518" max="10518" width="11.42578125" customWidth="1"/>
    <col min="10519" max="10522" width="11.28515625" customWidth="1"/>
    <col min="10524" max="10524" width="11" customWidth="1"/>
    <col min="10526" max="10526" width="12.42578125" customWidth="1"/>
    <col min="10527" max="10529" width="12.28515625" customWidth="1"/>
    <col min="10753" max="10753" width="4.28515625" customWidth="1"/>
    <col min="10754" max="10754" width="9.42578125" customWidth="1"/>
    <col min="10755" max="10755" width="14.28515625" customWidth="1"/>
    <col min="10756" max="10756" width="11" customWidth="1"/>
    <col min="10757" max="10757" width="12.28515625" customWidth="1"/>
    <col min="10758" max="10758" width="23.5703125" customWidth="1"/>
    <col min="10759" max="10759" width="25.28515625" customWidth="1"/>
    <col min="10760" max="10760" width="9" customWidth="1"/>
    <col min="10762" max="10762" width="28.28515625" customWidth="1"/>
    <col min="10763" max="10763" width="11.28515625" customWidth="1"/>
    <col min="10764" max="10764" width="12.28515625" customWidth="1"/>
    <col min="10765" max="10766" width="10.7109375" customWidth="1"/>
    <col min="10767" max="10771" width="16.28515625" customWidth="1"/>
    <col min="10772" max="10772" width="12.7109375" customWidth="1"/>
    <col min="10773" max="10773" width="13.28515625" customWidth="1"/>
    <col min="10774" max="10774" width="11.42578125" customWidth="1"/>
    <col min="10775" max="10778" width="11.28515625" customWidth="1"/>
    <col min="10780" max="10780" width="11" customWidth="1"/>
    <col min="10782" max="10782" width="12.42578125" customWidth="1"/>
    <col min="10783" max="10785" width="12.28515625" customWidth="1"/>
    <col min="11009" max="11009" width="4.28515625" customWidth="1"/>
    <col min="11010" max="11010" width="9.42578125" customWidth="1"/>
    <col min="11011" max="11011" width="14.28515625" customWidth="1"/>
    <col min="11012" max="11012" width="11" customWidth="1"/>
    <col min="11013" max="11013" width="12.28515625" customWidth="1"/>
    <col min="11014" max="11014" width="23.5703125" customWidth="1"/>
    <col min="11015" max="11015" width="25.28515625" customWidth="1"/>
    <col min="11016" max="11016" width="9" customWidth="1"/>
    <col min="11018" max="11018" width="28.28515625" customWidth="1"/>
    <col min="11019" max="11019" width="11.28515625" customWidth="1"/>
    <col min="11020" max="11020" width="12.28515625" customWidth="1"/>
    <col min="11021" max="11022" width="10.7109375" customWidth="1"/>
    <col min="11023" max="11027" width="16.28515625" customWidth="1"/>
    <col min="11028" max="11028" width="12.7109375" customWidth="1"/>
    <col min="11029" max="11029" width="13.28515625" customWidth="1"/>
    <col min="11030" max="11030" width="11.42578125" customWidth="1"/>
    <col min="11031" max="11034" width="11.28515625" customWidth="1"/>
    <col min="11036" max="11036" width="11" customWidth="1"/>
    <col min="11038" max="11038" width="12.42578125" customWidth="1"/>
    <col min="11039" max="11041" width="12.28515625" customWidth="1"/>
    <col min="11265" max="11265" width="4.28515625" customWidth="1"/>
    <col min="11266" max="11266" width="9.42578125" customWidth="1"/>
    <col min="11267" max="11267" width="14.28515625" customWidth="1"/>
    <col min="11268" max="11268" width="11" customWidth="1"/>
    <col min="11269" max="11269" width="12.28515625" customWidth="1"/>
    <col min="11270" max="11270" width="23.5703125" customWidth="1"/>
    <col min="11271" max="11271" width="25.28515625" customWidth="1"/>
    <col min="11272" max="11272" width="9" customWidth="1"/>
    <col min="11274" max="11274" width="28.28515625" customWidth="1"/>
    <col min="11275" max="11275" width="11.28515625" customWidth="1"/>
    <col min="11276" max="11276" width="12.28515625" customWidth="1"/>
    <col min="11277" max="11278" width="10.7109375" customWidth="1"/>
    <col min="11279" max="11283" width="16.28515625" customWidth="1"/>
    <col min="11284" max="11284" width="12.7109375" customWidth="1"/>
    <col min="11285" max="11285" width="13.28515625" customWidth="1"/>
    <col min="11286" max="11286" width="11.42578125" customWidth="1"/>
    <col min="11287" max="11290" width="11.28515625" customWidth="1"/>
    <col min="11292" max="11292" width="11" customWidth="1"/>
    <col min="11294" max="11294" width="12.42578125" customWidth="1"/>
    <col min="11295" max="11297" width="12.28515625" customWidth="1"/>
    <col min="11521" max="11521" width="4.28515625" customWidth="1"/>
    <col min="11522" max="11522" width="9.42578125" customWidth="1"/>
    <col min="11523" max="11523" width="14.28515625" customWidth="1"/>
    <col min="11524" max="11524" width="11" customWidth="1"/>
    <col min="11525" max="11525" width="12.28515625" customWidth="1"/>
    <col min="11526" max="11526" width="23.5703125" customWidth="1"/>
    <col min="11527" max="11527" width="25.28515625" customWidth="1"/>
    <col min="11528" max="11528" width="9" customWidth="1"/>
    <col min="11530" max="11530" width="28.28515625" customWidth="1"/>
    <col min="11531" max="11531" width="11.28515625" customWidth="1"/>
    <col min="11532" max="11532" width="12.28515625" customWidth="1"/>
    <col min="11533" max="11534" width="10.7109375" customWidth="1"/>
    <col min="11535" max="11539" width="16.28515625" customWidth="1"/>
    <col min="11540" max="11540" width="12.7109375" customWidth="1"/>
    <col min="11541" max="11541" width="13.28515625" customWidth="1"/>
    <col min="11542" max="11542" width="11.42578125" customWidth="1"/>
    <col min="11543" max="11546" width="11.28515625" customWidth="1"/>
    <col min="11548" max="11548" width="11" customWidth="1"/>
    <col min="11550" max="11550" width="12.42578125" customWidth="1"/>
    <col min="11551" max="11553" width="12.28515625" customWidth="1"/>
    <col min="11777" max="11777" width="4.28515625" customWidth="1"/>
    <col min="11778" max="11778" width="9.42578125" customWidth="1"/>
    <col min="11779" max="11779" width="14.28515625" customWidth="1"/>
    <col min="11780" max="11780" width="11" customWidth="1"/>
    <col min="11781" max="11781" width="12.28515625" customWidth="1"/>
    <col min="11782" max="11782" width="23.5703125" customWidth="1"/>
    <col min="11783" max="11783" width="25.28515625" customWidth="1"/>
    <col min="11784" max="11784" width="9" customWidth="1"/>
    <col min="11786" max="11786" width="28.28515625" customWidth="1"/>
    <col min="11787" max="11787" width="11.28515625" customWidth="1"/>
    <col min="11788" max="11788" width="12.28515625" customWidth="1"/>
    <col min="11789" max="11790" width="10.7109375" customWidth="1"/>
    <col min="11791" max="11795" width="16.28515625" customWidth="1"/>
    <col min="11796" max="11796" width="12.7109375" customWidth="1"/>
    <col min="11797" max="11797" width="13.28515625" customWidth="1"/>
    <col min="11798" max="11798" width="11.42578125" customWidth="1"/>
    <col min="11799" max="11802" width="11.28515625" customWidth="1"/>
    <col min="11804" max="11804" width="11" customWidth="1"/>
    <col min="11806" max="11806" width="12.42578125" customWidth="1"/>
    <col min="11807" max="11809" width="12.28515625" customWidth="1"/>
    <col min="12033" max="12033" width="4.28515625" customWidth="1"/>
    <col min="12034" max="12034" width="9.42578125" customWidth="1"/>
    <col min="12035" max="12035" width="14.28515625" customWidth="1"/>
    <col min="12036" max="12036" width="11" customWidth="1"/>
    <col min="12037" max="12037" width="12.28515625" customWidth="1"/>
    <col min="12038" max="12038" width="23.5703125" customWidth="1"/>
    <col min="12039" max="12039" width="25.28515625" customWidth="1"/>
    <col min="12040" max="12040" width="9" customWidth="1"/>
    <col min="12042" max="12042" width="28.28515625" customWidth="1"/>
    <col min="12043" max="12043" width="11.28515625" customWidth="1"/>
    <col min="12044" max="12044" width="12.28515625" customWidth="1"/>
    <col min="12045" max="12046" width="10.7109375" customWidth="1"/>
    <col min="12047" max="12051" width="16.28515625" customWidth="1"/>
    <col min="12052" max="12052" width="12.7109375" customWidth="1"/>
    <col min="12053" max="12053" width="13.28515625" customWidth="1"/>
    <col min="12054" max="12054" width="11.42578125" customWidth="1"/>
    <col min="12055" max="12058" width="11.28515625" customWidth="1"/>
    <col min="12060" max="12060" width="11" customWidth="1"/>
    <col min="12062" max="12062" width="12.42578125" customWidth="1"/>
    <col min="12063" max="12065" width="12.28515625" customWidth="1"/>
    <col min="12289" max="12289" width="4.28515625" customWidth="1"/>
    <col min="12290" max="12290" width="9.42578125" customWidth="1"/>
    <col min="12291" max="12291" width="14.28515625" customWidth="1"/>
    <col min="12292" max="12292" width="11" customWidth="1"/>
    <col min="12293" max="12293" width="12.28515625" customWidth="1"/>
    <col min="12294" max="12294" width="23.5703125" customWidth="1"/>
    <col min="12295" max="12295" width="25.28515625" customWidth="1"/>
    <col min="12296" max="12296" width="9" customWidth="1"/>
    <col min="12298" max="12298" width="28.28515625" customWidth="1"/>
    <col min="12299" max="12299" width="11.28515625" customWidth="1"/>
    <col min="12300" max="12300" width="12.28515625" customWidth="1"/>
    <col min="12301" max="12302" width="10.7109375" customWidth="1"/>
    <col min="12303" max="12307" width="16.28515625" customWidth="1"/>
    <col min="12308" max="12308" width="12.7109375" customWidth="1"/>
    <col min="12309" max="12309" width="13.28515625" customWidth="1"/>
    <col min="12310" max="12310" width="11.42578125" customWidth="1"/>
    <col min="12311" max="12314" width="11.28515625" customWidth="1"/>
    <col min="12316" max="12316" width="11" customWidth="1"/>
    <col min="12318" max="12318" width="12.42578125" customWidth="1"/>
    <col min="12319" max="12321" width="12.28515625" customWidth="1"/>
    <col min="12545" max="12545" width="4.28515625" customWidth="1"/>
    <col min="12546" max="12546" width="9.42578125" customWidth="1"/>
    <col min="12547" max="12547" width="14.28515625" customWidth="1"/>
    <col min="12548" max="12548" width="11" customWidth="1"/>
    <col min="12549" max="12549" width="12.28515625" customWidth="1"/>
    <col min="12550" max="12550" width="23.5703125" customWidth="1"/>
    <col min="12551" max="12551" width="25.28515625" customWidth="1"/>
    <col min="12552" max="12552" width="9" customWidth="1"/>
    <col min="12554" max="12554" width="28.28515625" customWidth="1"/>
    <col min="12555" max="12555" width="11.28515625" customWidth="1"/>
    <col min="12556" max="12556" width="12.28515625" customWidth="1"/>
    <col min="12557" max="12558" width="10.7109375" customWidth="1"/>
    <col min="12559" max="12563" width="16.28515625" customWidth="1"/>
    <col min="12564" max="12564" width="12.7109375" customWidth="1"/>
    <col min="12565" max="12565" width="13.28515625" customWidth="1"/>
    <col min="12566" max="12566" width="11.42578125" customWidth="1"/>
    <col min="12567" max="12570" width="11.28515625" customWidth="1"/>
    <col min="12572" max="12572" width="11" customWidth="1"/>
    <col min="12574" max="12574" width="12.42578125" customWidth="1"/>
    <col min="12575" max="12577" width="12.28515625" customWidth="1"/>
    <col min="12801" max="12801" width="4.28515625" customWidth="1"/>
    <col min="12802" max="12802" width="9.42578125" customWidth="1"/>
    <col min="12803" max="12803" width="14.28515625" customWidth="1"/>
    <col min="12804" max="12804" width="11" customWidth="1"/>
    <col min="12805" max="12805" width="12.28515625" customWidth="1"/>
    <col min="12806" max="12806" width="23.5703125" customWidth="1"/>
    <col min="12807" max="12807" width="25.28515625" customWidth="1"/>
    <col min="12808" max="12808" width="9" customWidth="1"/>
    <col min="12810" max="12810" width="28.28515625" customWidth="1"/>
    <col min="12811" max="12811" width="11.28515625" customWidth="1"/>
    <col min="12812" max="12812" width="12.28515625" customWidth="1"/>
    <col min="12813" max="12814" width="10.7109375" customWidth="1"/>
    <col min="12815" max="12819" width="16.28515625" customWidth="1"/>
    <col min="12820" max="12820" width="12.7109375" customWidth="1"/>
    <col min="12821" max="12821" width="13.28515625" customWidth="1"/>
    <col min="12822" max="12822" width="11.42578125" customWidth="1"/>
    <col min="12823" max="12826" width="11.28515625" customWidth="1"/>
    <col min="12828" max="12828" width="11" customWidth="1"/>
    <col min="12830" max="12830" width="12.42578125" customWidth="1"/>
    <col min="12831" max="12833" width="12.28515625" customWidth="1"/>
    <col min="13057" max="13057" width="4.28515625" customWidth="1"/>
    <col min="13058" max="13058" width="9.42578125" customWidth="1"/>
    <col min="13059" max="13059" width="14.28515625" customWidth="1"/>
    <col min="13060" max="13060" width="11" customWidth="1"/>
    <col min="13061" max="13061" width="12.28515625" customWidth="1"/>
    <col min="13062" max="13062" width="23.5703125" customWidth="1"/>
    <col min="13063" max="13063" width="25.28515625" customWidth="1"/>
    <col min="13064" max="13064" width="9" customWidth="1"/>
    <col min="13066" max="13066" width="28.28515625" customWidth="1"/>
    <col min="13067" max="13067" width="11.28515625" customWidth="1"/>
    <col min="13068" max="13068" width="12.28515625" customWidth="1"/>
    <col min="13069" max="13070" width="10.7109375" customWidth="1"/>
    <col min="13071" max="13075" width="16.28515625" customWidth="1"/>
    <col min="13076" max="13076" width="12.7109375" customWidth="1"/>
    <col min="13077" max="13077" width="13.28515625" customWidth="1"/>
    <col min="13078" max="13078" width="11.42578125" customWidth="1"/>
    <col min="13079" max="13082" width="11.28515625" customWidth="1"/>
    <col min="13084" max="13084" width="11" customWidth="1"/>
    <col min="13086" max="13086" width="12.42578125" customWidth="1"/>
    <col min="13087" max="13089" width="12.28515625" customWidth="1"/>
    <col min="13313" max="13313" width="4.28515625" customWidth="1"/>
    <col min="13314" max="13314" width="9.42578125" customWidth="1"/>
    <col min="13315" max="13315" width="14.28515625" customWidth="1"/>
    <col min="13316" max="13316" width="11" customWidth="1"/>
    <col min="13317" max="13317" width="12.28515625" customWidth="1"/>
    <col min="13318" max="13318" width="23.5703125" customWidth="1"/>
    <col min="13319" max="13319" width="25.28515625" customWidth="1"/>
    <col min="13320" max="13320" width="9" customWidth="1"/>
    <col min="13322" max="13322" width="28.28515625" customWidth="1"/>
    <col min="13323" max="13323" width="11.28515625" customWidth="1"/>
    <col min="13324" max="13324" width="12.28515625" customWidth="1"/>
    <col min="13325" max="13326" width="10.7109375" customWidth="1"/>
    <col min="13327" max="13331" width="16.28515625" customWidth="1"/>
    <col min="13332" max="13332" width="12.7109375" customWidth="1"/>
    <col min="13333" max="13333" width="13.28515625" customWidth="1"/>
    <col min="13334" max="13334" width="11.42578125" customWidth="1"/>
    <col min="13335" max="13338" width="11.28515625" customWidth="1"/>
    <col min="13340" max="13340" width="11" customWidth="1"/>
    <col min="13342" max="13342" width="12.42578125" customWidth="1"/>
    <col min="13343" max="13345" width="12.28515625" customWidth="1"/>
    <col min="13569" max="13569" width="4.28515625" customWidth="1"/>
    <col min="13570" max="13570" width="9.42578125" customWidth="1"/>
    <col min="13571" max="13571" width="14.28515625" customWidth="1"/>
    <col min="13572" max="13572" width="11" customWidth="1"/>
    <col min="13573" max="13573" width="12.28515625" customWidth="1"/>
    <col min="13574" max="13574" width="23.5703125" customWidth="1"/>
    <col min="13575" max="13575" width="25.28515625" customWidth="1"/>
    <col min="13576" max="13576" width="9" customWidth="1"/>
    <col min="13578" max="13578" width="28.28515625" customWidth="1"/>
    <col min="13579" max="13579" width="11.28515625" customWidth="1"/>
    <col min="13580" max="13580" width="12.28515625" customWidth="1"/>
    <col min="13581" max="13582" width="10.7109375" customWidth="1"/>
    <col min="13583" max="13587" width="16.28515625" customWidth="1"/>
    <col min="13588" max="13588" width="12.7109375" customWidth="1"/>
    <col min="13589" max="13589" width="13.28515625" customWidth="1"/>
    <col min="13590" max="13590" width="11.42578125" customWidth="1"/>
    <col min="13591" max="13594" width="11.28515625" customWidth="1"/>
    <col min="13596" max="13596" width="11" customWidth="1"/>
    <col min="13598" max="13598" width="12.42578125" customWidth="1"/>
    <col min="13599" max="13601" width="12.28515625" customWidth="1"/>
    <col min="13825" max="13825" width="4.28515625" customWidth="1"/>
    <col min="13826" max="13826" width="9.42578125" customWidth="1"/>
    <col min="13827" max="13827" width="14.28515625" customWidth="1"/>
    <col min="13828" max="13828" width="11" customWidth="1"/>
    <col min="13829" max="13829" width="12.28515625" customWidth="1"/>
    <col min="13830" max="13830" width="23.5703125" customWidth="1"/>
    <col min="13831" max="13831" width="25.28515625" customWidth="1"/>
    <col min="13832" max="13832" width="9" customWidth="1"/>
    <col min="13834" max="13834" width="28.28515625" customWidth="1"/>
    <col min="13835" max="13835" width="11.28515625" customWidth="1"/>
    <col min="13836" max="13836" width="12.28515625" customWidth="1"/>
    <col min="13837" max="13838" width="10.7109375" customWidth="1"/>
    <col min="13839" max="13843" width="16.28515625" customWidth="1"/>
    <col min="13844" max="13844" width="12.7109375" customWidth="1"/>
    <col min="13845" max="13845" width="13.28515625" customWidth="1"/>
    <col min="13846" max="13846" width="11.42578125" customWidth="1"/>
    <col min="13847" max="13850" width="11.28515625" customWidth="1"/>
    <col min="13852" max="13852" width="11" customWidth="1"/>
    <col min="13854" max="13854" width="12.42578125" customWidth="1"/>
    <col min="13855" max="13857" width="12.28515625" customWidth="1"/>
    <col min="14081" max="14081" width="4.28515625" customWidth="1"/>
    <col min="14082" max="14082" width="9.42578125" customWidth="1"/>
    <col min="14083" max="14083" width="14.28515625" customWidth="1"/>
    <col min="14084" max="14084" width="11" customWidth="1"/>
    <col min="14085" max="14085" width="12.28515625" customWidth="1"/>
    <col min="14086" max="14086" width="23.5703125" customWidth="1"/>
    <col min="14087" max="14087" width="25.28515625" customWidth="1"/>
    <col min="14088" max="14088" width="9" customWidth="1"/>
    <col min="14090" max="14090" width="28.28515625" customWidth="1"/>
    <col min="14091" max="14091" width="11.28515625" customWidth="1"/>
    <col min="14092" max="14092" width="12.28515625" customWidth="1"/>
    <col min="14093" max="14094" width="10.7109375" customWidth="1"/>
    <col min="14095" max="14099" width="16.28515625" customWidth="1"/>
    <col min="14100" max="14100" width="12.7109375" customWidth="1"/>
    <col min="14101" max="14101" width="13.28515625" customWidth="1"/>
    <col min="14102" max="14102" width="11.42578125" customWidth="1"/>
    <col min="14103" max="14106" width="11.28515625" customWidth="1"/>
    <col min="14108" max="14108" width="11" customWidth="1"/>
    <col min="14110" max="14110" width="12.42578125" customWidth="1"/>
    <col min="14111" max="14113" width="12.28515625" customWidth="1"/>
    <col min="14337" max="14337" width="4.28515625" customWidth="1"/>
    <col min="14338" max="14338" width="9.42578125" customWidth="1"/>
    <col min="14339" max="14339" width="14.28515625" customWidth="1"/>
    <col min="14340" max="14340" width="11" customWidth="1"/>
    <col min="14341" max="14341" width="12.28515625" customWidth="1"/>
    <col min="14342" max="14342" width="23.5703125" customWidth="1"/>
    <col min="14343" max="14343" width="25.28515625" customWidth="1"/>
    <col min="14344" max="14344" width="9" customWidth="1"/>
    <col min="14346" max="14346" width="28.28515625" customWidth="1"/>
    <col min="14347" max="14347" width="11.28515625" customWidth="1"/>
    <col min="14348" max="14348" width="12.28515625" customWidth="1"/>
    <col min="14349" max="14350" width="10.7109375" customWidth="1"/>
    <col min="14351" max="14355" width="16.28515625" customWidth="1"/>
    <col min="14356" max="14356" width="12.7109375" customWidth="1"/>
    <col min="14357" max="14357" width="13.28515625" customWidth="1"/>
    <col min="14358" max="14358" width="11.42578125" customWidth="1"/>
    <col min="14359" max="14362" width="11.28515625" customWidth="1"/>
    <col min="14364" max="14364" width="11" customWidth="1"/>
    <col min="14366" max="14366" width="12.42578125" customWidth="1"/>
    <col min="14367" max="14369" width="12.28515625" customWidth="1"/>
    <col min="14593" max="14593" width="4.28515625" customWidth="1"/>
    <col min="14594" max="14594" width="9.42578125" customWidth="1"/>
    <col min="14595" max="14595" width="14.28515625" customWidth="1"/>
    <col min="14596" max="14596" width="11" customWidth="1"/>
    <col min="14597" max="14597" width="12.28515625" customWidth="1"/>
    <col min="14598" max="14598" width="23.5703125" customWidth="1"/>
    <col min="14599" max="14599" width="25.28515625" customWidth="1"/>
    <col min="14600" max="14600" width="9" customWidth="1"/>
    <col min="14602" max="14602" width="28.28515625" customWidth="1"/>
    <col min="14603" max="14603" width="11.28515625" customWidth="1"/>
    <col min="14604" max="14604" width="12.28515625" customWidth="1"/>
    <col min="14605" max="14606" width="10.7109375" customWidth="1"/>
    <col min="14607" max="14611" width="16.28515625" customWidth="1"/>
    <col min="14612" max="14612" width="12.7109375" customWidth="1"/>
    <col min="14613" max="14613" width="13.28515625" customWidth="1"/>
    <col min="14614" max="14614" width="11.42578125" customWidth="1"/>
    <col min="14615" max="14618" width="11.28515625" customWidth="1"/>
    <col min="14620" max="14620" width="11" customWidth="1"/>
    <col min="14622" max="14622" width="12.42578125" customWidth="1"/>
    <col min="14623" max="14625" width="12.28515625" customWidth="1"/>
    <col min="14849" max="14849" width="4.28515625" customWidth="1"/>
    <col min="14850" max="14850" width="9.42578125" customWidth="1"/>
    <col min="14851" max="14851" width="14.28515625" customWidth="1"/>
    <col min="14852" max="14852" width="11" customWidth="1"/>
    <col min="14853" max="14853" width="12.28515625" customWidth="1"/>
    <col min="14854" max="14854" width="23.5703125" customWidth="1"/>
    <col min="14855" max="14855" width="25.28515625" customWidth="1"/>
    <col min="14856" max="14856" width="9" customWidth="1"/>
    <col min="14858" max="14858" width="28.28515625" customWidth="1"/>
    <col min="14859" max="14859" width="11.28515625" customWidth="1"/>
    <col min="14860" max="14860" width="12.28515625" customWidth="1"/>
    <col min="14861" max="14862" width="10.7109375" customWidth="1"/>
    <col min="14863" max="14867" width="16.28515625" customWidth="1"/>
    <col min="14868" max="14868" width="12.7109375" customWidth="1"/>
    <col min="14869" max="14869" width="13.28515625" customWidth="1"/>
    <col min="14870" max="14870" width="11.42578125" customWidth="1"/>
    <col min="14871" max="14874" width="11.28515625" customWidth="1"/>
    <col min="14876" max="14876" width="11" customWidth="1"/>
    <col min="14878" max="14878" width="12.42578125" customWidth="1"/>
    <col min="14879" max="14881" width="12.28515625" customWidth="1"/>
    <col min="15105" max="15105" width="4.28515625" customWidth="1"/>
    <col min="15106" max="15106" width="9.42578125" customWidth="1"/>
    <col min="15107" max="15107" width="14.28515625" customWidth="1"/>
    <col min="15108" max="15108" width="11" customWidth="1"/>
    <col min="15109" max="15109" width="12.28515625" customWidth="1"/>
    <col min="15110" max="15110" width="23.5703125" customWidth="1"/>
    <col min="15111" max="15111" width="25.28515625" customWidth="1"/>
    <col min="15112" max="15112" width="9" customWidth="1"/>
    <col min="15114" max="15114" width="28.28515625" customWidth="1"/>
    <col min="15115" max="15115" width="11.28515625" customWidth="1"/>
    <col min="15116" max="15116" width="12.28515625" customWidth="1"/>
    <col min="15117" max="15118" width="10.7109375" customWidth="1"/>
    <col min="15119" max="15123" width="16.28515625" customWidth="1"/>
    <col min="15124" max="15124" width="12.7109375" customWidth="1"/>
    <col min="15125" max="15125" width="13.28515625" customWidth="1"/>
    <col min="15126" max="15126" width="11.42578125" customWidth="1"/>
    <col min="15127" max="15130" width="11.28515625" customWidth="1"/>
    <col min="15132" max="15132" width="11" customWidth="1"/>
    <col min="15134" max="15134" width="12.42578125" customWidth="1"/>
    <col min="15135" max="15137" width="12.28515625" customWidth="1"/>
    <col min="15361" max="15361" width="4.28515625" customWidth="1"/>
    <col min="15362" max="15362" width="9.42578125" customWidth="1"/>
    <col min="15363" max="15363" width="14.28515625" customWidth="1"/>
    <col min="15364" max="15364" width="11" customWidth="1"/>
    <col min="15365" max="15365" width="12.28515625" customWidth="1"/>
    <col min="15366" max="15366" width="23.5703125" customWidth="1"/>
    <col min="15367" max="15367" width="25.28515625" customWidth="1"/>
    <col min="15368" max="15368" width="9" customWidth="1"/>
    <col min="15370" max="15370" width="28.28515625" customWidth="1"/>
    <col min="15371" max="15371" width="11.28515625" customWidth="1"/>
    <col min="15372" max="15372" width="12.28515625" customWidth="1"/>
    <col min="15373" max="15374" width="10.7109375" customWidth="1"/>
    <col min="15375" max="15379" width="16.28515625" customWidth="1"/>
    <col min="15380" max="15380" width="12.7109375" customWidth="1"/>
    <col min="15381" max="15381" width="13.28515625" customWidth="1"/>
    <col min="15382" max="15382" width="11.42578125" customWidth="1"/>
    <col min="15383" max="15386" width="11.28515625" customWidth="1"/>
    <col min="15388" max="15388" width="11" customWidth="1"/>
    <col min="15390" max="15390" width="12.42578125" customWidth="1"/>
    <col min="15391" max="15393" width="12.28515625" customWidth="1"/>
    <col min="15617" max="15617" width="4.28515625" customWidth="1"/>
    <col min="15618" max="15618" width="9.42578125" customWidth="1"/>
    <col min="15619" max="15619" width="14.28515625" customWidth="1"/>
    <col min="15620" max="15620" width="11" customWidth="1"/>
    <col min="15621" max="15621" width="12.28515625" customWidth="1"/>
    <col min="15622" max="15622" width="23.5703125" customWidth="1"/>
    <col min="15623" max="15623" width="25.28515625" customWidth="1"/>
    <col min="15624" max="15624" width="9" customWidth="1"/>
    <col min="15626" max="15626" width="28.28515625" customWidth="1"/>
    <col min="15627" max="15627" width="11.28515625" customWidth="1"/>
    <col min="15628" max="15628" width="12.28515625" customWidth="1"/>
    <col min="15629" max="15630" width="10.7109375" customWidth="1"/>
    <col min="15631" max="15635" width="16.28515625" customWidth="1"/>
    <col min="15636" max="15636" width="12.7109375" customWidth="1"/>
    <col min="15637" max="15637" width="13.28515625" customWidth="1"/>
    <col min="15638" max="15638" width="11.42578125" customWidth="1"/>
    <col min="15639" max="15642" width="11.28515625" customWidth="1"/>
    <col min="15644" max="15644" width="11" customWidth="1"/>
    <col min="15646" max="15646" width="12.42578125" customWidth="1"/>
    <col min="15647" max="15649" width="12.28515625" customWidth="1"/>
    <col min="15873" max="15873" width="4.28515625" customWidth="1"/>
    <col min="15874" max="15874" width="9.42578125" customWidth="1"/>
    <col min="15875" max="15875" width="14.28515625" customWidth="1"/>
    <col min="15876" max="15876" width="11" customWidth="1"/>
    <col min="15877" max="15877" width="12.28515625" customWidth="1"/>
    <col min="15878" max="15878" width="23.5703125" customWidth="1"/>
    <col min="15879" max="15879" width="25.28515625" customWidth="1"/>
    <col min="15880" max="15880" width="9" customWidth="1"/>
    <col min="15882" max="15882" width="28.28515625" customWidth="1"/>
    <col min="15883" max="15883" width="11.28515625" customWidth="1"/>
    <col min="15884" max="15884" width="12.28515625" customWidth="1"/>
    <col min="15885" max="15886" width="10.7109375" customWidth="1"/>
    <col min="15887" max="15891" width="16.28515625" customWidth="1"/>
    <col min="15892" max="15892" width="12.7109375" customWidth="1"/>
    <col min="15893" max="15893" width="13.28515625" customWidth="1"/>
    <col min="15894" max="15894" width="11.42578125" customWidth="1"/>
    <col min="15895" max="15898" width="11.28515625" customWidth="1"/>
    <col min="15900" max="15900" width="11" customWidth="1"/>
    <col min="15902" max="15902" width="12.42578125" customWidth="1"/>
    <col min="15903" max="15905" width="12.28515625" customWidth="1"/>
    <col min="16129" max="16129" width="4.28515625" customWidth="1"/>
    <col min="16130" max="16130" width="9.42578125" customWidth="1"/>
    <col min="16131" max="16131" width="14.28515625" customWidth="1"/>
    <col min="16132" max="16132" width="11" customWidth="1"/>
    <col min="16133" max="16133" width="12.28515625" customWidth="1"/>
    <col min="16134" max="16134" width="23.5703125" customWidth="1"/>
    <col min="16135" max="16135" width="25.28515625" customWidth="1"/>
    <col min="16136" max="16136" width="9" customWidth="1"/>
    <col min="16138" max="16138" width="28.28515625" customWidth="1"/>
    <col min="16139" max="16139" width="11.28515625" customWidth="1"/>
    <col min="16140" max="16140" width="12.28515625" customWidth="1"/>
    <col min="16141" max="16142" width="10.7109375" customWidth="1"/>
    <col min="16143" max="16147" width="16.28515625" customWidth="1"/>
    <col min="16148" max="16148" width="12.7109375" customWidth="1"/>
    <col min="16149" max="16149" width="13.28515625" customWidth="1"/>
    <col min="16150" max="16150" width="11.42578125" customWidth="1"/>
    <col min="16151" max="16154" width="11.28515625" customWidth="1"/>
    <col min="16156" max="16156" width="11" customWidth="1"/>
    <col min="16158" max="16158" width="12.42578125" customWidth="1"/>
    <col min="16159" max="16161" width="12.28515625" customWidth="1"/>
  </cols>
  <sheetData>
    <row r="1" spans="2:36" ht="15" hidden="1" customHeight="1" x14ac:dyDescent="0.25">
      <c r="AD1" s="95" t="s">
        <v>255</v>
      </c>
      <c r="AE1" s="95"/>
      <c r="AF1" s="95"/>
      <c r="AG1" s="95"/>
      <c r="AH1" s="95"/>
      <c r="AI1" s="95"/>
    </row>
    <row r="2" spans="2:36" hidden="1" x14ac:dyDescent="0.25">
      <c r="AD2" s="95"/>
      <c r="AE2" s="95"/>
      <c r="AF2" s="95"/>
      <c r="AG2" s="95"/>
      <c r="AH2" s="95"/>
      <c r="AI2" s="95"/>
    </row>
    <row r="3" spans="2:36" hidden="1" x14ac:dyDescent="0.25">
      <c r="AD3" s="95"/>
      <c r="AE3" s="95"/>
      <c r="AF3" s="95"/>
      <c r="AG3" s="95"/>
      <c r="AH3" s="95"/>
      <c r="AI3" s="95"/>
    </row>
    <row r="4" spans="2:36" hidden="1" x14ac:dyDescent="0.25">
      <c r="Z4" s="49"/>
      <c r="AA4" s="49"/>
      <c r="AD4" s="95"/>
      <c r="AE4" s="95"/>
      <c r="AF4" s="95"/>
      <c r="AG4" s="95"/>
      <c r="AH4" s="95"/>
      <c r="AI4" s="95"/>
    </row>
    <row r="5" spans="2:36" hidden="1" x14ac:dyDescent="0.25">
      <c r="AD5" s="95"/>
      <c r="AE5" s="95"/>
      <c r="AF5" s="95"/>
      <c r="AG5" s="95"/>
      <c r="AH5" s="95"/>
      <c r="AI5" s="95"/>
    </row>
    <row r="6" spans="2:36" hidden="1" x14ac:dyDescent="0.25">
      <c r="B6" s="96" t="s">
        <v>256</v>
      </c>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row>
    <row r="7" spans="2:36" hidden="1" x14ac:dyDescent="0.25"/>
    <row r="8" spans="2:36" ht="15.75" x14ac:dyDescent="0.25">
      <c r="B8" s="97" t="s">
        <v>40</v>
      </c>
      <c r="C8" s="97"/>
      <c r="D8" s="97"/>
      <c r="E8" s="97"/>
      <c r="F8" s="97"/>
      <c r="G8" s="97"/>
      <c r="H8" s="97"/>
      <c r="I8" s="97"/>
      <c r="J8" s="97"/>
      <c r="K8" s="97"/>
      <c r="L8" s="97"/>
      <c r="M8" s="97"/>
      <c r="N8" s="97"/>
      <c r="O8" s="97"/>
      <c r="P8" s="97"/>
      <c r="Q8" s="97"/>
      <c r="R8" s="97"/>
      <c r="S8" s="97"/>
      <c r="T8" s="97"/>
      <c r="U8" s="97"/>
      <c r="V8" s="97"/>
      <c r="W8" s="97"/>
      <c r="X8" s="97"/>
      <c r="Y8" s="97"/>
      <c r="Z8" s="97"/>
      <c r="AA8" s="97"/>
      <c r="AB8" s="97"/>
      <c r="AC8" s="97"/>
      <c r="AD8" s="97"/>
      <c r="AE8" s="97"/>
      <c r="AF8" s="97"/>
      <c r="AG8" s="97"/>
      <c r="AH8" s="97"/>
      <c r="AI8" s="97"/>
    </row>
    <row r="10" spans="2:36" hidden="1" x14ac:dyDescent="0.25"/>
    <row r="11" spans="2:36" hidden="1" x14ac:dyDescent="0.25">
      <c r="J11" s="105" t="s">
        <v>78</v>
      </c>
      <c r="K11" s="105"/>
      <c r="L11" s="105"/>
      <c r="M11" s="105"/>
      <c r="N11" s="105"/>
      <c r="O11" s="105"/>
      <c r="P11" s="15"/>
      <c r="Q11" s="15"/>
      <c r="R11" s="15"/>
      <c r="S11" s="15"/>
    </row>
    <row r="12" spans="2:36" hidden="1" x14ac:dyDescent="0.25"/>
    <row r="13" spans="2:36" ht="89.25" customHeight="1" x14ac:dyDescent="0.25">
      <c r="B13" s="98" t="s">
        <v>0</v>
      </c>
      <c r="C13" s="98" t="s">
        <v>1</v>
      </c>
      <c r="D13" s="98" t="s">
        <v>28</v>
      </c>
      <c r="E13" s="98" t="s">
        <v>79</v>
      </c>
      <c r="F13" s="98" t="s">
        <v>30</v>
      </c>
      <c r="G13" s="98" t="s">
        <v>3</v>
      </c>
      <c r="H13" s="98" t="s">
        <v>4</v>
      </c>
      <c r="I13" s="98" t="s">
        <v>80</v>
      </c>
      <c r="J13" s="99" t="s">
        <v>6</v>
      </c>
      <c r="K13" s="99"/>
      <c r="L13" s="99"/>
      <c r="M13" s="99"/>
      <c r="N13" s="100" t="s">
        <v>47</v>
      </c>
      <c r="O13" s="98" t="s">
        <v>81</v>
      </c>
      <c r="P13" s="100" t="s">
        <v>42</v>
      </c>
      <c r="Q13" s="100" t="s">
        <v>32</v>
      </c>
      <c r="R13" s="100" t="s">
        <v>37</v>
      </c>
      <c r="S13" s="100" t="s">
        <v>33</v>
      </c>
      <c r="T13" s="98" t="s">
        <v>82</v>
      </c>
      <c r="U13" s="98" t="s">
        <v>57</v>
      </c>
      <c r="V13" s="102" t="s">
        <v>59</v>
      </c>
      <c r="W13" s="103"/>
      <c r="X13" s="103"/>
      <c r="Y13" s="103"/>
      <c r="Z13" s="103"/>
      <c r="AA13" s="104"/>
      <c r="AB13" s="98" t="s">
        <v>69</v>
      </c>
      <c r="AC13" s="100" t="s">
        <v>75</v>
      </c>
      <c r="AD13" s="106" t="s">
        <v>83</v>
      </c>
      <c r="AE13" s="107"/>
      <c r="AF13" s="108"/>
      <c r="AG13" s="100" t="s">
        <v>84</v>
      </c>
      <c r="AH13" s="98" t="s">
        <v>85</v>
      </c>
      <c r="AI13" s="98" t="s">
        <v>86</v>
      </c>
      <c r="AJ13" s="98" t="s">
        <v>35</v>
      </c>
    </row>
    <row r="14" spans="2:36" ht="87" customHeight="1" x14ac:dyDescent="0.25">
      <c r="B14" s="98"/>
      <c r="C14" s="98"/>
      <c r="D14" s="98"/>
      <c r="E14" s="98"/>
      <c r="F14" s="98"/>
      <c r="G14" s="98"/>
      <c r="H14" s="98"/>
      <c r="I14" s="98"/>
      <c r="J14" s="16" t="s">
        <v>7</v>
      </c>
      <c r="K14" s="16" t="s">
        <v>8</v>
      </c>
      <c r="L14" s="16" t="s">
        <v>9</v>
      </c>
      <c r="M14" s="16" t="s">
        <v>10</v>
      </c>
      <c r="N14" s="101"/>
      <c r="O14" s="98"/>
      <c r="P14" s="101"/>
      <c r="Q14" s="101"/>
      <c r="R14" s="101"/>
      <c r="S14" s="101"/>
      <c r="T14" s="98"/>
      <c r="U14" s="98"/>
      <c r="V14" s="16" t="s">
        <v>87</v>
      </c>
      <c r="W14" s="16" t="s">
        <v>62</v>
      </c>
      <c r="X14" s="16" t="s">
        <v>15</v>
      </c>
      <c r="Y14" s="16" t="s">
        <v>88</v>
      </c>
      <c r="Z14" s="16" t="s">
        <v>60</v>
      </c>
      <c r="AA14" s="16" t="s">
        <v>25</v>
      </c>
      <c r="AB14" s="98"/>
      <c r="AC14" s="101"/>
      <c r="AD14" s="16" t="s">
        <v>16</v>
      </c>
      <c r="AE14" s="16" t="s">
        <v>89</v>
      </c>
      <c r="AF14" s="16" t="s">
        <v>26</v>
      </c>
      <c r="AG14" s="101"/>
      <c r="AH14" s="98"/>
      <c r="AI14" s="98"/>
      <c r="AJ14" s="98"/>
    </row>
    <row r="15" spans="2:36" x14ac:dyDescent="0.25">
      <c r="B15" s="17">
        <v>1</v>
      </c>
      <c r="C15" s="17">
        <v>2</v>
      </c>
      <c r="D15" s="17">
        <v>3</v>
      </c>
      <c r="E15" s="17">
        <v>4</v>
      </c>
      <c r="F15" s="17">
        <v>5</v>
      </c>
      <c r="G15" s="17">
        <v>6</v>
      </c>
      <c r="H15" s="17">
        <v>7</v>
      </c>
      <c r="I15" s="17">
        <v>8</v>
      </c>
      <c r="J15" s="17">
        <v>9</v>
      </c>
      <c r="K15" s="17">
        <v>10</v>
      </c>
      <c r="L15" s="17">
        <v>11</v>
      </c>
      <c r="M15" s="17">
        <v>12</v>
      </c>
      <c r="N15" s="17">
        <v>13</v>
      </c>
      <c r="O15" s="17">
        <v>14</v>
      </c>
      <c r="P15" s="17">
        <v>15</v>
      </c>
      <c r="Q15" s="17">
        <v>16</v>
      </c>
      <c r="R15" s="17">
        <v>17</v>
      </c>
      <c r="S15" s="17">
        <v>18</v>
      </c>
      <c r="T15" s="17">
        <v>19</v>
      </c>
      <c r="U15" s="17">
        <v>20</v>
      </c>
      <c r="V15" s="17">
        <v>21</v>
      </c>
      <c r="W15" s="17">
        <v>22</v>
      </c>
      <c r="X15" s="17">
        <v>23</v>
      </c>
      <c r="Y15" s="17">
        <v>24</v>
      </c>
      <c r="Z15" s="17">
        <v>25</v>
      </c>
      <c r="AA15" s="17">
        <v>26</v>
      </c>
      <c r="AB15" s="17">
        <v>27</v>
      </c>
      <c r="AC15" s="17">
        <v>28</v>
      </c>
      <c r="AD15" s="17">
        <v>29</v>
      </c>
      <c r="AE15" s="17">
        <v>30</v>
      </c>
      <c r="AF15" s="17">
        <v>31</v>
      </c>
      <c r="AG15" s="17">
        <v>32</v>
      </c>
      <c r="AH15" s="17">
        <v>33</v>
      </c>
      <c r="AI15" s="17">
        <v>34</v>
      </c>
      <c r="AJ15" s="17">
        <v>35</v>
      </c>
    </row>
    <row r="16" spans="2:36" ht="124.5" customHeight="1" x14ac:dyDescent="0.25">
      <c r="B16" s="50" t="s">
        <v>90</v>
      </c>
      <c r="C16" s="51" t="s">
        <v>277</v>
      </c>
      <c r="D16" s="52" t="s">
        <v>257</v>
      </c>
      <c r="E16" s="51" t="s">
        <v>258</v>
      </c>
      <c r="F16" s="51" t="s">
        <v>259</v>
      </c>
      <c r="G16" s="52" t="s">
        <v>92</v>
      </c>
      <c r="H16" s="53" t="s">
        <v>93</v>
      </c>
      <c r="I16" s="53" t="s">
        <v>93</v>
      </c>
      <c r="J16" s="18" t="s">
        <v>94</v>
      </c>
      <c r="K16" s="19" t="s">
        <v>95</v>
      </c>
      <c r="L16" s="20" t="s">
        <v>96</v>
      </c>
      <c r="M16" s="21">
        <v>336</v>
      </c>
      <c r="N16" s="50" t="s">
        <v>97</v>
      </c>
      <c r="O16" s="51" t="s">
        <v>112</v>
      </c>
      <c r="P16" s="52" t="s">
        <v>99</v>
      </c>
      <c r="Q16" s="52" t="s">
        <v>100</v>
      </c>
      <c r="R16" s="52" t="s">
        <v>101</v>
      </c>
      <c r="S16" s="52" t="s">
        <v>102</v>
      </c>
      <c r="T16" s="54">
        <f>U16+U19+U22+U25</f>
        <v>2145000</v>
      </c>
      <c r="U16" s="54">
        <f>V16</f>
        <v>425000</v>
      </c>
      <c r="V16" s="54">
        <v>425000</v>
      </c>
      <c r="W16" s="54" t="s">
        <v>103</v>
      </c>
      <c r="X16" s="54" t="s">
        <v>103</v>
      </c>
      <c r="Y16" s="54" t="s">
        <v>103</v>
      </c>
      <c r="Z16" s="54" t="s">
        <v>103</v>
      </c>
      <c r="AA16" s="54" t="s">
        <v>103</v>
      </c>
      <c r="AB16" s="54">
        <v>75000</v>
      </c>
      <c r="AC16" s="54" t="s">
        <v>104</v>
      </c>
      <c r="AD16" s="54"/>
      <c r="AE16" s="54">
        <f>U16</f>
        <v>425000</v>
      </c>
      <c r="AF16" s="54"/>
      <c r="AG16" s="54"/>
      <c r="AH16" s="55" t="s">
        <v>260</v>
      </c>
      <c r="AI16" s="55" t="s">
        <v>261</v>
      </c>
      <c r="AJ16" s="56"/>
    </row>
    <row r="17" spans="2:36" ht="30" x14ac:dyDescent="0.25">
      <c r="B17" s="57" t="s">
        <v>90</v>
      </c>
      <c r="C17" s="51"/>
      <c r="D17" s="51"/>
      <c r="E17" s="51"/>
      <c r="F17" s="51"/>
      <c r="G17" s="51"/>
      <c r="H17" s="53"/>
      <c r="I17" s="53"/>
      <c r="J17" s="18" t="s">
        <v>105</v>
      </c>
      <c r="K17" s="19" t="s">
        <v>106</v>
      </c>
      <c r="L17" s="20" t="s">
        <v>107</v>
      </c>
      <c r="M17" s="21">
        <v>22</v>
      </c>
      <c r="N17" s="53"/>
      <c r="O17" s="51"/>
      <c r="P17" s="51"/>
      <c r="Q17" s="51"/>
      <c r="R17" s="51"/>
      <c r="S17" s="51"/>
      <c r="T17" s="54"/>
      <c r="U17" s="54"/>
      <c r="V17" s="54"/>
      <c r="W17" s="54"/>
      <c r="X17" s="54"/>
      <c r="Y17" s="54"/>
      <c r="Z17" s="54"/>
      <c r="AA17" s="54"/>
      <c r="AB17" s="54"/>
      <c r="AC17" s="54"/>
      <c r="AD17" s="54"/>
      <c r="AE17" s="54"/>
      <c r="AF17" s="54"/>
      <c r="AG17" s="54"/>
      <c r="AH17" s="55"/>
      <c r="AI17" s="55"/>
      <c r="AJ17" s="56"/>
    </row>
    <row r="18" spans="2:36" ht="60" x14ac:dyDescent="0.25">
      <c r="B18" s="57" t="s">
        <v>90</v>
      </c>
      <c r="C18" s="51"/>
      <c r="D18" s="51"/>
      <c r="E18" s="51"/>
      <c r="F18" s="58"/>
      <c r="G18" s="58"/>
      <c r="H18" s="59"/>
      <c r="I18" s="59"/>
      <c r="J18" s="18" t="s">
        <v>108</v>
      </c>
      <c r="K18" s="19" t="s">
        <v>109</v>
      </c>
      <c r="L18" s="20" t="s">
        <v>110</v>
      </c>
      <c r="M18" s="21">
        <v>337</v>
      </c>
      <c r="N18" s="53"/>
      <c r="O18" s="58"/>
      <c r="P18" s="51"/>
      <c r="Q18" s="51"/>
      <c r="R18" s="51"/>
      <c r="S18" s="51"/>
      <c r="T18" s="54"/>
      <c r="U18" s="60"/>
      <c r="V18" s="60"/>
      <c r="W18" s="60"/>
      <c r="X18" s="60"/>
      <c r="Y18" s="60"/>
      <c r="Z18" s="60"/>
      <c r="AA18" s="60"/>
      <c r="AB18" s="60"/>
      <c r="AC18" s="60"/>
      <c r="AD18" s="60"/>
      <c r="AE18" s="60"/>
      <c r="AF18" s="60"/>
      <c r="AG18" s="60"/>
      <c r="AH18" s="55"/>
      <c r="AI18" s="55"/>
      <c r="AJ18" s="56"/>
    </row>
    <row r="19" spans="2:36" ht="134.25" customHeight="1" x14ac:dyDescent="0.25">
      <c r="B19" s="57" t="s">
        <v>90</v>
      </c>
      <c r="C19" s="51"/>
      <c r="D19" s="51"/>
      <c r="E19" s="51"/>
      <c r="F19" s="51" t="s">
        <v>262</v>
      </c>
      <c r="G19" s="52" t="s">
        <v>92</v>
      </c>
      <c r="H19" s="53" t="s">
        <v>93</v>
      </c>
      <c r="I19" s="53" t="s">
        <v>93</v>
      </c>
      <c r="J19" s="18" t="s">
        <v>94</v>
      </c>
      <c r="K19" s="19" t="s">
        <v>95</v>
      </c>
      <c r="L19" s="20" t="s">
        <v>96</v>
      </c>
      <c r="M19" s="21">
        <v>282</v>
      </c>
      <c r="N19" s="50" t="s">
        <v>97</v>
      </c>
      <c r="O19" s="51" t="s">
        <v>98</v>
      </c>
      <c r="P19" s="51"/>
      <c r="Q19" s="51"/>
      <c r="R19" s="51"/>
      <c r="S19" s="51"/>
      <c r="T19" s="54"/>
      <c r="U19" s="54">
        <f>V19</f>
        <v>720000</v>
      </c>
      <c r="V19" s="54">
        <v>720000</v>
      </c>
      <c r="W19" s="54" t="s">
        <v>103</v>
      </c>
      <c r="X19" s="54" t="s">
        <v>103</v>
      </c>
      <c r="Y19" s="54" t="s">
        <v>103</v>
      </c>
      <c r="Z19" s="54" t="s">
        <v>103</v>
      </c>
      <c r="AA19" s="54" t="s">
        <v>103</v>
      </c>
      <c r="AB19" s="54">
        <v>127059</v>
      </c>
      <c r="AC19" s="54" t="s">
        <v>104</v>
      </c>
      <c r="AD19" s="54"/>
      <c r="AE19" s="54">
        <f>U19</f>
        <v>720000</v>
      </c>
      <c r="AF19" s="54"/>
      <c r="AG19" s="54"/>
      <c r="AH19" s="55"/>
      <c r="AI19" s="55"/>
      <c r="AJ19" s="56"/>
    </row>
    <row r="20" spans="2:36" ht="30" x14ac:dyDescent="0.25">
      <c r="B20" s="57" t="s">
        <v>90</v>
      </c>
      <c r="C20" s="51"/>
      <c r="D20" s="51"/>
      <c r="E20" s="51"/>
      <c r="F20" s="51"/>
      <c r="G20" s="51"/>
      <c r="H20" s="53"/>
      <c r="I20" s="53"/>
      <c r="J20" s="18" t="s">
        <v>105</v>
      </c>
      <c r="K20" s="19" t="s">
        <v>106</v>
      </c>
      <c r="L20" s="20" t="s">
        <v>107</v>
      </c>
      <c r="M20" s="21">
        <v>55</v>
      </c>
      <c r="N20" s="53"/>
      <c r="O20" s="51"/>
      <c r="P20" s="51"/>
      <c r="Q20" s="51"/>
      <c r="R20" s="51"/>
      <c r="S20" s="51"/>
      <c r="T20" s="54"/>
      <c r="U20" s="54"/>
      <c r="V20" s="54"/>
      <c r="W20" s="54"/>
      <c r="X20" s="54"/>
      <c r="Y20" s="54"/>
      <c r="Z20" s="54"/>
      <c r="AA20" s="54"/>
      <c r="AB20" s="54"/>
      <c r="AC20" s="54"/>
      <c r="AD20" s="54"/>
      <c r="AE20" s="54"/>
      <c r="AF20" s="54"/>
      <c r="AG20" s="54"/>
      <c r="AH20" s="55"/>
      <c r="AI20" s="55"/>
      <c r="AJ20" s="56"/>
    </row>
    <row r="21" spans="2:36" ht="60" x14ac:dyDescent="0.25">
      <c r="B21" s="57" t="s">
        <v>90</v>
      </c>
      <c r="C21" s="51"/>
      <c r="D21" s="51"/>
      <c r="E21" s="51"/>
      <c r="F21" s="58"/>
      <c r="G21" s="51"/>
      <c r="H21" s="59"/>
      <c r="I21" s="59"/>
      <c r="J21" s="18" t="s">
        <v>108</v>
      </c>
      <c r="K21" s="19" t="s">
        <v>109</v>
      </c>
      <c r="L21" s="20" t="s">
        <v>110</v>
      </c>
      <c r="M21" s="21">
        <v>290</v>
      </c>
      <c r="N21" s="53"/>
      <c r="O21" s="58"/>
      <c r="P21" s="51"/>
      <c r="Q21" s="51"/>
      <c r="R21" s="51"/>
      <c r="S21" s="51"/>
      <c r="T21" s="54"/>
      <c r="U21" s="60"/>
      <c r="V21" s="60"/>
      <c r="W21" s="60"/>
      <c r="X21" s="60"/>
      <c r="Y21" s="60"/>
      <c r="Z21" s="60"/>
      <c r="AA21" s="60"/>
      <c r="AB21" s="60"/>
      <c r="AC21" s="60"/>
      <c r="AD21" s="60"/>
      <c r="AE21" s="60"/>
      <c r="AF21" s="60"/>
      <c r="AG21" s="60"/>
      <c r="AH21" s="55"/>
      <c r="AI21" s="55"/>
      <c r="AJ21" s="56"/>
    </row>
    <row r="22" spans="2:36" ht="120.75" customHeight="1" x14ac:dyDescent="0.25">
      <c r="B22" s="57" t="s">
        <v>90</v>
      </c>
      <c r="C22" s="51"/>
      <c r="D22" s="51"/>
      <c r="E22" s="51"/>
      <c r="F22" s="51" t="s">
        <v>263</v>
      </c>
      <c r="G22" s="52" t="s">
        <v>92</v>
      </c>
      <c r="H22" s="53" t="s">
        <v>93</v>
      </c>
      <c r="I22" s="53" t="s">
        <v>93</v>
      </c>
      <c r="J22" s="18" t="s">
        <v>94</v>
      </c>
      <c r="K22" s="19" t="s">
        <v>95</v>
      </c>
      <c r="L22" s="20" t="s">
        <v>96</v>
      </c>
      <c r="M22" s="21">
        <v>252</v>
      </c>
      <c r="N22" s="50" t="s">
        <v>97</v>
      </c>
      <c r="O22" s="51" t="s">
        <v>113</v>
      </c>
      <c r="P22" s="51"/>
      <c r="Q22" s="51"/>
      <c r="R22" s="51"/>
      <c r="S22" s="51"/>
      <c r="T22" s="54"/>
      <c r="U22" s="54">
        <f>V22</f>
        <v>779000</v>
      </c>
      <c r="V22" s="54">
        <v>779000</v>
      </c>
      <c r="W22" s="54" t="s">
        <v>103</v>
      </c>
      <c r="X22" s="54" t="s">
        <v>103</v>
      </c>
      <c r="Y22" s="54" t="s">
        <v>103</v>
      </c>
      <c r="Z22" s="54" t="s">
        <v>103</v>
      </c>
      <c r="AA22" s="54" t="s">
        <v>103</v>
      </c>
      <c r="AB22" s="54">
        <v>137471</v>
      </c>
      <c r="AC22" s="54" t="s">
        <v>104</v>
      </c>
      <c r="AD22" s="54"/>
      <c r="AE22" s="54">
        <f>U22</f>
        <v>779000</v>
      </c>
      <c r="AF22" s="54"/>
      <c r="AG22" s="54"/>
      <c r="AH22" s="55"/>
      <c r="AI22" s="55"/>
      <c r="AJ22" s="56"/>
    </row>
    <row r="23" spans="2:36" ht="30" x14ac:dyDescent="0.25">
      <c r="B23" s="57" t="s">
        <v>90</v>
      </c>
      <c r="C23" s="51"/>
      <c r="D23" s="51"/>
      <c r="E23" s="51"/>
      <c r="F23" s="51"/>
      <c r="G23" s="51"/>
      <c r="H23" s="53"/>
      <c r="I23" s="53"/>
      <c r="J23" s="18" t="s">
        <v>105</v>
      </c>
      <c r="K23" s="19" t="s">
        <v>106</v>
      </c>
      <c r="L23" s="20" t="s">
        <v>107</v>
      </c>
      <c r="M23" s="21">
        <v>30</v>
      </c>
      <c r="N23" s="53"/>
      <c r="O23" s="51"/>
      <c r="P23" s="51"/>
      <c r="Q23" s="51"/>
      <c r="R23" s="51"/>
      <c r="S23" s="51"/>
      <c r="T23" s="54"/>
      <c r="U23" s="54"/>
      <c r="V23" s="54"/>
      <c r="W23" s="54"/>
      <c r="X23" s="54"/>
      <c r="Y23" s="54"/>
      <c r="Z23" s="54"/>
      <c r="AA23" s="54"/>
      <c r="AB23" s="54"/>
      <c r="AC23" s="54"/>
      <c r="AD23" s="54"/>
      <c r="AE23" s="54"/>
      <c r="AF23" s="54"/>
      <c r="AG23" s="54"/>
      <c r="AH23" s="55"/>
      <c r="AI23" s="55"/>
      <c r="AJ23" s="56"/>
    </row>
    <row r="24" spans="2:36" ht="60" x14ac:dyDescent="0.25">
      <c r="B24" s="57" t="s">
        <v>90</v>
      </c>
      <c r="C24" s="51"/>
      <c r="D24" s="51"/>
      <c r="E24" s="51"/>
      <c r="F24" s="58"/>
      <c r="G24" s="51"/>
      <c r="H24" s="59"/>
      <c r="I24" s="59"/>
      <c r="J24" s="18" t="s">
        <v>108</v>
      </c>
      <c r="K24" s="19" t="s">
        <v>109</v>
      </c>
      <c r="L24" s="20" t="s">
        <v>110</v>
      </c>
      <c r="M24" s="21">
        <v>255</v>
      </c>
      <c r="N24" s="53"/>
      <c r="O24" s="58"/>
      <c r="P24" s="51"/>
      <c r="Q24" s="51"/>
      <c r="R24" s="51"/>
      <c r="S24" s="51"/>
      <c r="T24" s="54"/>
      <c r="U24" s="60"/>
      <c r="V24" s="60"/>
      <c r="W24" s="60"/>
      <c r="X24" s="60"/>
      <c r="Y24" s="60"/>
      <c r="Z24" s="60"/>
      <c r="AA24" s="60"/>
      <c r="AB24" s="60"/>
      <c r="AC24" s="60"/>
      <c r="AD24" s="60"/>
      <c r="AE24" s="60"/>
      <c r="AF24" s="60"/>
      <c r="AG24" s="60"/>
      <c r="AH24" s="55"/>
      <c r="AI24" s="55"/>
      <c r="AJ24" s="56"/>
    </row>
    <row r="25" spans="2:36" ht="99" customHeight="1" x14ac:dyDescent="0.25">
      <c r="B25" s="57" t="s">
        <v>90</v>
      </c>
      <c r="C25" s="51"/>
      <c r="D25" s="51"/>
      <c r="E25" s="51"/>
      <c r="F25" s="51" t="s">
        <v>264</v>
      </c>
      <c r="G25" s="52" t="s">
        <v>92</v>
      </c>
      <c r="H25" s="53" t="s">
        <v>93</v>
      </c>
      <c r="I25" s="53" t="s">
        <v>93</v>
      </c>
      <c r="J25" s="22" t="s">
        <v>114</v>
      </c>
      <c r="K25" s="23" t="s">
        <v>115</v>
      </c>
      <c r="L25" s="21" t="s">
        <v>116</v>
      </c>
      <c r="M25" s="21">
        <v>33.299999999999997</v>
      </c>
      <c r="N25" s="50" t="s">
        <v>97</v>
      </c>
      <c r="O25" s="51" t="s">
        <v>113</v>
      </c>
      <c r="P25" s="51"/>
      <c r="Q25" s="51"/>
      <c r="R25" s="51"/>
      <c r="S25" s="51"/>
      <c r="T25" s="54"/>
      <c r="U25" s="54">
        <f>V25</f>
        <v>221000</v>
      </c>
      <c r="V25" s="54">
        <v>221000</v>
      </c>
      <c r="W25" s="54" t="s">
        <v>103</v>
      </c>
      <c r="X25" s="54" t="s">
        <v>103</v>
      </c>
      <c r="Y25" s="54" t="s">
        <v>103</v>
      </c>
      <c r="Z25" s="54" t="s">
        <v>103</v>
      </c>
      <c r="AA25" s="54" t="s">
        <v>103</v>
      </c>
      <c r="AB25" s="54">
        <v>39000</v>
      </c>
      <c r="AC25" s="54" t="s">
        <v>104</v>
      </c>
      <c r="AD25" s="54"/>
      <c r="AE25" s="54">
        <f>U25</f>
        <v>221000</v>
      </c>
      <c r="AF25" s="54"/>
      <c r="AG25" s="54"/>
      <c r="AH25" s="55"/>
      <c r="AI25" s="55"/>
      <c r="AJ25" s="56"/>
    </row>
    <row r="26" spans="2:36" ht="45" x14ac:dyDescent="0.25">
      <c r="B26" s="57" t="s">
        <v>90</v>
      </c>
      <c r="C26" s="51"/>
      <c r="D26" s="51"/>
      <c r="E26" s="51"/>
      <c r="F26" s="51"/>
      <c r="G26" s="51"/>
      <c r="H26" s="53"/>
      <c r="I26" s="53"/>
      <c r="J26" s="22" t="s">
        <v>117</v>
      </c>
      <c r="K26" s="23" t="s">
        <v>118</v>
      </c>
      <c r="L26" s="21" t="s">
        <v>96</v>
      </c>
      <c r="M26" s="21">
        <v>656</v>
      </c>
      <c r="N26" s="53"/>
      <c r="O26" s="51"/>
      <c r="P26" s="51"/>
      <c r="Q26" s="51"/>
      <c r="R26" s="51"/>
      <c r="S26" s="51"/>
      <c r="T26" s="54"/>
      <c r="U26" s="54"/>
      <c r="V26" s="54"/>
      <c r="W26" s="54"/>
      <c r="X26" s="54"/>
      <c r="Y26" s="54"/>
      <c r="Z26" s="54"/>
      <c r="AA26" s="54"/>
      <c r="AB26" s="54"/>
      <c r="AC26" s="54"/>
      <c r="AD26" s="54"/>
      <c r="AE26" s="54"/>
      <c r="AF26" s="54"/>
      <c r="AG26" s="54"/>
      <c r="AH26" s="55"/>
      <c r="AI26" s="55"/>
      <c r="AJ26" s="56"/>
    </row>
    <row r="27" spans="2:36" ht="45" x14ac:dyDescent="0.25">
      <c r="B27" s="57" t="s">
        <v>90</v>
      </c>
      <c r="C27" s="51"/>
      <c r="D27" s="51"/>
      <c r="E27" s="51"/>
      <c r="F27" s="51"/>
      <c r="G27" s="51"/>
      <c r="H27" s="53"/>
      <c r="I27" s="53"/>
      <c r="J27" s="22" t="s">
        <v>119</v>
      </c>
      <c r="K27" s="23" t="s">
        <v>120</v>
      </c>
      <c r="L27" s="21" t="s">
        <v>110</v>
      </c>
      <c r="M27" s="21">
        <v>1100</v>
      </c>
      <c r="N27" s="53"/>
      <c r="O27" s="51"/>
      <c r="P27" s="51"/>
      <c r="Q27" s="51"/>
      <c r="R27" s="51"/>
      <c r="S27" s="51"/>
      <c r="T27" s="54"/>
      <c r="U27" s="54"/>
      <c r="V27" s="54"/>
      <c r="W27" s="54"/>
      <c r="X27" s="54"/>
      <c r="Y27" s="54"/>
      <c r="Z27" s="54"/>
      <c r="AA27" s="54"/>
      <c r="AB27" s="54"/>
      <c r="AC27" s="54"/>
      <c r="AD27" s="54"/>
      <c r="AE27" s="54"/>
      <c r="AF27" s="54"/>
      <c r="AG27" s="54"/>
      <c r="AH27" s="55"/>
      <c r="AI27" s="55"/>
      <c r="AJ27" s="56"/>
    </row>
    <row r="28" spans="2:36" ht="75" x14ac:dyDescent="0.25">
      <c r="B28" s="61" t="s">
        <v>90</v>
      </c>
      <c r="C28" s="58"/>
      <c r="D28" s="58"/>
      <c r="E28" s="58"/>
      <c r="F28" s="58"/>
      <c r="G28" s="58"/>
      <c r="H28" s="59"/>
      <c r="I28" s="59"/>
      <c r="J28" s="22" t="s">
        <v>121</v>
      </c>
      <c r="K28" s="23" t="s">
        <v>122</v>
      </c>
      <c r="L28" s="21" t="s">
        <v>107</v>
      </c>
      <c r="M28" s="21">
        <v>1</v>
      </c>
      <c r="N28" s="59"/>
      <c r="O28" s="58"/>
      <c r="P28" s="58"/>
      <c r="Q28" s="58"/>
      <c r="R28" s="58"/>
      <c r="S28" s="58"/>
      <c r="T28" s="60"/>
      <c r="U28" s="60"/>
      <c r="V28" s="60"/>
      <c r="W28" s="60"/>
      <c r="X28" s="60"/>
      <c r="Y28" s="60"/>
      <c r="Z28" s="60"/>
      <c r="AA28" s="60"/>
      <c r="AB28" s="60"/>
      <c r="AC28" s="60"/>
      <c r="AD28" s="60"/>
      <c r="AE28" s="60"/>
      <c r="AF28" s="60"/>
      <c r="AG28" s="60"/>
      <c r="AH28" s="62"/>
      <c r="AI28" s="62"/>
      <c r="AJ28" s="63"/>
    </row>
    <row r="29" spans="2:36" ht="120" customHeight="1" x14ac:dyDescent="0.25">
      <c r="B29" s="53" t="s">
        <v>111</v>
      </c>
      <c r="C29" s="51" t="s">
        <v>91</v>
      </c>
      <c r="D29" s="52" t="s">
        <v>257</v>
      </c>
      <c r="E29" s="51" t="s">
        <v>258</v>
      </c>
      <c r="F29" s="51" t="s">
        <v>265</v>
      </c>
      <c r="G29" s="52" t="s">
        <v>92</v>
      </c>
      <c r="H29" s="53" t="s">
        <v>93</v>
      </c>
      <c r="I29" s="53" t="s">
        <v>93</v>
      </c>
      <c r="J29" s="22" t="s">
        <v>114</v>
      </c>
      <c r="K29" s="23" t="s">
        <v>115</v>
      </c>
      <c r="L29" s="21" t="s">
        <v>116</v>
      </c>
      <c r="M29" s="21">
        <v>14.3</v>
      </c>
      <c r="N29" s="50" t="s">
        <v>97</v>
      </c>
      <c r="O29" s="51" t="s">
        <v>98</v>
      </c>
      <c r="P29" s="52" t="s">
        <v>99</v>
      </c>
      <c r="Q29" s="52" t="s">
        <v>100</v>
      </c>
      <c r="R29" s="52" t="s">
        <v>101</v>
      </c>
      <c r="S29" s="52" t="s">
        <v>102</v>
      </c>
      <c r="T29" s="54">
        <f>U29</f>
        <v>359999</v>
      </c>
      <c r="U29" s="54">
        <f>V29</f>
        <v>359999</v>
      </c>
      <c r="V29" s="54">
        <v>359999</v>
      </c>
      <c r="W29" s="54" t="s">
        <v>103</v>
      </c>
      <c r="X29" s="54" t="s">
        <v>103</v>
      </c>
      <c r="Y29" s="54" t="s">
        <v>103</v>
      </c>
      <c r="Z29" s="54" t="s">
        <v>103</v>
      </c>
      <c r="AA29" s="54" t="s">
        <v>103</v>
      </c>
      <c r="AB29" s="54">
        <v>63530</v>
      </c>
      <c r="AC29" s="54" t="s">
        <v>104</v>
      </c>
      <c r="AD29" s="54"/>
      <c r="AE29" s="54">
        <f>U29</f>
        <v>359999</v>
      </c>
      <c r="AF29" s="54"/>
      <c r="AG29" s="54"/>
      <c r="AH29" s="55" t="s">
        <v>261</v>
      </c>
      <c r="AI29" s="55" t="s">
        <v>266</v>
      </c>
      <c r="AJ29" s="56"/>
    </row>
    <row r="30" spans="2:36" ht="45" x14ac:dyDescent="0.25">
      <c r="B30" s="57" t="s">
        <v>111</v>
      </c>
      <c r="C30" s="51"/>
      <c r="D30" s="51"/>
      <c r="E30" s="51"/>
      <c r="F30" s="51"/>
      <c r="G30" s="51"/>
      <c r="H30" s="53"/>
      <c r="I30" s="53"/>
      <c r="J30" s="22" t="s">
        <v>117</v>
      </c>
      <c r="K30" s="23" t="s">
        <v>118</v>
      </c>
      <c r="L30" s="21" t="s">
        <v>96</v>
      </c>
      <c r="M30" s="21">
        <v>666</v>
      </c>
      <c r="N30" s="53"/>
      <c r="O30" s="51"/>
      <c r="P30" s="51"/>
      <c r="Q30" s="51"/>
      <c r="R30" s="51"/>
      <c r="S30" s="51"/>
      <c r="T30" s="54"/>
      <c r="U30" s="54"/>
      <c r="V30" s="54"/>
      <c r="W30" s="54"/>
      <c r="X30" s="54"/>
      <c r="Y30" s="54"/>
      <c r="Z30" s="54"/>
      <c r="AA30" s="54"/>
      <c r="AB30" s="54"/>
      <c r="AC30" s="54"/>
      <c r="AD30" s="54"/>
      <c r="AE30" s="54"/>
      <c r="AF30" s="54"/>
      <c r="AG30" s="54"/>
      <c r="AH30" s="55"/>
      <c r="AI30" s="55"/>
      <c r="AJ30" s="56"/>
    </row>
    <row r="31" spans="2:36" ht="45" x14ac:dyDescent="0.25">
      <c r="B31" s="57" t="s">
        <v>111</v>
      </c>
      <c r="C31" s="51"/>
      <c r="D31" s="51"/>
      <c r="E31" s="51"/>
      <c r="F31" s="51"/>
      <c r="G31" s="51"/>
      <c r="H31" s="53"/>
      <c r="I31" s="53"/>
      <c r="J31" s="22" t="s">
        <v>119</v>
      </c>
      <c r="K31" s="23" t="s">
        <v>120</v>
      </c>
      <c r="L31" s="21" t="s">
        <v>110</v>
      </c>
      <c r="M31" s="21">
        <v>645</v>
      </c>
      <c r="N31" s="53"/>
      <c r="O31" s="51"/>
      <c r="P31" s="51"/>
      <c r="Q31" s="51"/>
      <c r="R31" s="51"/>
      <c r="S31" s="51"/>
      <c r="T31" s="54"/>
      <c r="U31" s="54"/>
      <c r="V31" s="54"/>
      <c r="W31" s="54"/>
      <c r="X31" s="54"/>
      <c r="Y31" s="54"/>
      <c r="Z31" s="54"/>
      <c r="AA31" s="54"/>
      <c r="AB31" s="54"/>
      <c r="AC31" s="54"/>
      <c r="AD31" s="54"/>
      <c r="AE31" s="54"/>
      <c r="AF31" s="54"/>
      <c r="AG31" s="54"/>
      <c r="AH31" s="55"/>
      <c r="AI31" s="55"/>
      <c r="AJ31" s="56"/>
    </row>
    <row r="32" spans="2:36" ht="75" x14ac:dyDescent="0.25">
      <c r="B32" s="61" t="s">
        <v>111</v>
      </c>
      <c r="C32" s="58"/>
      <c r="D32" s="58"/>
      <c r="E32" s="58"/>
      <c r="F32" s="58"/>
      <c r="G32" s="58"/>
      <c r="H32" s="59"/>
      <c r="I32" s="59"/>
      <c r="J32" s="22" t="s">
        <v>121</v>
      </c>
      <c r="K32" s="23" t="s">
        <v>122</v>
      </c>
      <c r="L32" s="21" t="s">
        <v>107</v>
      </c>
      <c r="M32" s="21">
        <v>1</v>
      </c>
      <c r="N32" s="59"/>
      <c r="O32" s="58"/>
      <c r="P32" s="58"/>
      <c r="Q32" s="58"/>
      <c r="R32" s="58"/>
      <c r="S32" s="58"/>
      <c r="T32" s="60"/>
      <c r="U32" s="60"/>
      <c r="V32" s="60"/>
      <c r="W32" s="60"/>
      <c r="X32" s="60"/>
      <c r="Y32" s="60"/>
      <c r="Z32" s="60"/>
      <c r="AA32" s="60"/>
      <c r="AB32" s="60"/>
      <c r="AC32" s="60"/>
      <c r="AD32" s="60"/>
      <c r="AE32" s="60"/>
      <c r="AF32" s="60"/>
      <c r="AG32" s="60"/>
      <c r="AH32" s="62"/>
      <c r="AI32" s="62"/>
      <c r="AJ32" s="63"/>
    </row>
    <row r="33" spans="2:36" ht="126.75" customHeight="1" x14ac:dyDescent="0.25">
      <c r="B33" s="53" t="s">
        <v>124</v>
      </c>
      <c r="C33" s="51" t="s">
        <v>267</v>
      </c>
      <c r="D33" s="52" t="s">
        <v>257</v>
      </c>
      <c r="E33" s="51" t="s">
        <v>258</v>
      </c>
      <c r="F33" s="51" t="s">
        <v>268</v>
      </c>
      <c r="G33" s="52" t="s">
        <v>92</v>
      </c>
      <c r="H33" s="53" t="s">
        <v>93</v>
      </c>
      <c r="I33" s="53" t="s">
        <v>93</v>
      </c>
      <c r="J33" s="22" t="s">
        <v>114</v>
      </c>
      <c r="K33" s="23" t="s">
        <v>115</v>
      </c>
      <c r="L33" s="21" t="s">
        <v>116</v>
      </c>
      <c r="M33" s="21">
        <v>11.1</v>
      </c>
      <c r="N33" s="50" t="s">
        <v>97</v>
      </c>
      <c r="O33" s="51" t="s">
        <v>112</v>
      </c>
      <c r="P33" s="52" t="s">
        <v>99</v>
      </c>
      <c r="Q33" s="52" t="s">
        <v>100</v>
      </c>
      <c r="R33" s="52" t="s">
        <v>101</v>
      </c>
      <c r="S33" s="52" t="s">
        <v>102</v>
      </c>
      <c r="T33" s="54">
        <f>U33</f>
        <v>935799</v>
      </c>
      <c r="U33" s="54">
        <f>V33</f>
        <v>935799</v>
      </c>
      <c r="V33" s="54">
        <v>935799</v>
      </c>
      <c r="W33" s="54" t="s">
        <v>103</v>
      </c>
      <c r="X33" s="54" t="s">
        <v>103</v>
      </c>
      <c r="Y33" s="54" t="s">
        <v>103</v>
      </c>
      <c r="Z33" s="54" t="s">
        <v>103</v>
      </c>
      <c r="AA33" s="54" t="s">
        <v>103</v>
      </c>
      <c r="AB33" s="54">
        <v>165142</v>
      </c>
      <c r="AC33" s="54" t="s">
        <v>104</v>
      </c>
      <c r="AD33" s="54"/>
      <c r="AE33" s="54">
        <f>U33</f>
        <v>935799</v>
      </c>
      <c r="AF33" s="54"/>
      <c r="AG33" s="54"/>
      <c r="AH33" s="55" t="s">
        <v>269</v>
      </c>
      <c r="AI33" s="55" t="s">
        <v>270</v>
      </c>
      <c r="AJ33" s="56"/>
    </row>
    <row r="34" spans="2:36" ht="45" x14ac:dyDescent="0.25">
      <c r="B34" s="57" t="s">
        <v>124</v>
      </c>
      <c r="C34" s="51"/>
      <c r="D34" s="51"/>
      <c r="E34" s="51"/>
      <c r="F34" s="51"/>
      <c r="G34" s="51"/>
      <c r="H34" s="53"/>
      <c r="I34" s="53"/>
      <c r="J34" s="22" t="s">
        <v>117</v>
      </c>
      <c r="K34" s="23" t="s">
        <v>118</v>
      </c>
      <c r="L34" s="21" t="s">
        <v>96</v>
      </c>
      <c r="M34" s="21">
        <v>1126</v>
      </c>
      <c r="N34" s="53"/>
      <c r="O34" s="51"/>
      <c r="P34" s="51"/>
      <c r="Q34" s="51"/>
      <c r="R34" s="51"/>
      <c r="S34" s="51"/>
      <c r="T34" s="54"/>
      <c r="U34" s="54"/>
      <c r="V34" s="54"/>
      <c r="W34" s="54"/>
      <c r="X34" s="54"/>
      <c r="Y34" s="54"/>
      <c r="Z34" s="54"/>
      <c r="AA34" s="54"/>
      <c r="AB34" s="54"/>
      <c r="AC34" s="54"/>
      <c r="AD34" s="54"/>
      <c r="AE34" s="54"/>
      <c r="AF34" s="54"/>
      <c r="AG34" s="54"/>
      <c r="AH34" s="55"/>
      <c r="AI34" s="55"/>
      <c r="AJ34" s="56"/>
    </row>
    <row r="35" spans="2:36" ht="45" x14ac:dyDescent="0.25">
      <c r="B35" s="57" t="s">
        <v>124</v>
      </c>
      <c r="C35" s="51"/>
      <c r="D35" s="51"/>
      <c r="E35" s="51"/>
      <c r="F35" s="51"/>
      <c r="G35" s="51"/>
      <c r="H35" s="53"/>
      <c r="I35" s="53"/>
      <c r="J35" s="22" t="s">
        <v>119</v>
      </c>
      <c r="K35" s="23" t="s">
        <v>120</v>
      </c>
      <c r="L35" s="21" t="s">
        <v>110</v>
      </c>
      <c r="M35" s="21">
        <v>1440</v>
      </c>
      <c r="N35" s="53"/>
      <c r="O35" s="51"/>
      <c r="P35" s="51"/>
      <c r="Q35" s="51"/>
      <c r="R35" s="51"/>
      <c r="S35" s="51"/>
      <c r="T35" s="54"/>
      <c r="U35" s="54"/>
      <c r="V35" s="54"/>
      <c r="W35" s="54"/>
      <c r="X35" s="54"/>
      <c r="Y35" s="54"/>
      <c r="Z35" s="54"/>
      <c r="AA35" s="54"/>
      <c r="AB35" s="54"/>
      <c r="AC35" s="54"/>
      <c r="AD35" s="54"/>
      <c r="AE35" s="54"/>
      <c r="AF35" s="54"/>
      <c r="AG35" s="54"/>
      <c r="AH35" s="55"/>
      <c r="AI35" s="55"/>
      <c r="AJ35" s="56"/>
    </row>
    <row r="36" spans="2:36" ht="75" x14ac:dyDescent="0.25">
      <c r="B36" s="61" t="s">
        <v>124</v>
      </c>
      <c r="C36" s="58"/>
      <c r="D36" s="58"/>
      <c r="E36" s="58"/>
      <c r="F36" s="58"/>
      <c r="G36" s="58"/>
      <c r="H36" s="59"/>
      <c r="I36" s="59"/>
      <c r="J36" s="22" t="s">
        <v>121</v>
      </c>
      <c r="K36" s="23" t="s">
        <v>122</v>
      </c>
      <c r="L36" s="21" t="s">
        <v>107</v>
      </c>
      <c r="M36" s="21">
        <v>2</v>
      </c>
      <c r="N36" s="59"/>
      <c r="O36" s="58"/>
      <c r="P36" s="58"/>
      <c r="Q36" s="58"/>
      <c r="R36" s="58"/>
      <c r="S36" s="58"/>
      <c r="T36" s="60"/>
      <c r="U36" s="60"/>
      <c r="V36" s="60"/>
      <c r="W36" s="60"/>
      <c r="X36" s="60"/>
      <c r="Y36" s="60"/>
      <c r="Z36" s="60"/>
      <c r="AA36" s="60"/>
      <c r="AB36" s="60"/>
      <c r="AC36" s="60"/>
      <c r="AD36" s="60"/>
      <c r="AE36" s="60"/>
      <c r="AF36" s="60"/>
      <c r="AG36" s="60"/>
      <c r="AH36" s="62"/>
      <c r="AI36" s="62"/>
      <c r="AJ36" s="63"/>
    </row>
    <row r="37" spans="2:36" ht="154.5" customHeight="1" x14ac:dyDescent="0.25">
      <c r="B37" s="53" t="s">
        <v>271</v>
      </c>
      <c r="C37" s="51" t="s">
        <v>276</v>
      </c>
      <c r="D37" s="52" t="s">
        <v>257</v>
      </c>
      <c r="E37" s="51" t="s">
        <v>258</v>
      </c>
      <c r="F37" s="51" t="s">
        <v>272</v>
      </c>
      <c r="G37" s="52" t="s">
        <v>92</v>
      </c>
      <c r="H37" s="53" t="s">
        <v>93</v>
      </c>
      <c r="I37" s="53" t="s">
        <v>93</v>
      </c>
      <c r="J37" s="18" t="s">
        <v>94</v>
      </c>
      <c r="K37" s="19" t="s">
        <v>95</v>
      </c>
      <c r="L37" s="20" t="s">
        <v>96</v>
      </c>
      <c r="M37" s="21">
        <v>225</v>
      </c>
      <c r="N37" s="50" t="s">
        <v>97</v>
      </c>
      <c r="O37" s="51" t="s">
        <v>123</v>
      </c>
      <c r="P37" s="52" t="s">
        <v>99</v>
      </c>
      <c r="Q37" s="52" t="s">
        <v>100</v>
      </c>
      <c r="R37" s="52" t="s">
        <v>101</v>
      </c>
      <c r="S37" s="52" t="s">
        <v>102</v>
      </c>
      <c r="T37" s="54">
        <f>U37</f>
        <v>901000</v>
      </c>
      <c r="U37" s="54">
        <f>V37</f>
        <v>901000</v>
      </c>
      <c r="V37" s="54">
        <v>901000</v>
      </c>
      <c r="W37" s="54" t="s">
        <v>103</v>
      </c>
      <c r="X37" s="54" t="s">
        <v>103</v>
      </c>
      <c r="Y37" s="54" t="s">
        <v>103</v>
      </c>
      <c r="Z37" s="54" t="s">
        <v>103</v>
      </c>
      <c r="AA37" s="54" t="s">
        <v>103</v>
      </c>
      <c r="AB37" s="54">
        <v>159000</v>
      </c>
      <c r="AC37" s="54" t="s">
        <v>104</v>
      </c>
      <c r="AD37" s="54"/>
      <c r="AE37" s="54">
        <f>U37</f>
        <v>901000</v>
      </c>
      <c r="AF37" s="54"/>
      <c r="AG37" s="54"/>
      <c r="AH37" s="55" t="s">
        <v>273</v>
      </c>
      <c r="AI37" s="55" t="s">
        <v>274</v>
      </c>
      <c r="AJ37" s="56"/>
    </row>
    <row r="38" spans="2:36" ht="30" x14ac:dyDescent="0.25">
      <c r="B38" s="57" t="s">
        <v>271</v>
      </c>
      <c r="C38" s="51"/>
      <c r="D38" s="51"/>
      <c r="E38" s="51"/>
      <c r="F38" s="51"/>
      <c r="G38" s="51"/>
      <c r="H38" s="53"/>
      <c r="I38" s="53"/>
      <c r="J38" s="18" t="s">
        <v>105</v>
      </c>
      <c r="K38" s="19" t="s">
        <v>106</v>
      </c>
      <c r="L38" s="20" t="s">
        <v>107</v>
      </c>
      <c r="M38" s="21">
        <v>110</v>
      </c>
      <c r="N38" s="53"/>
      <c r="O38" s="51"/>
      <c r="P38" s="51"/>
      <c r="Q38" s="51"/>
      <c r="R38" s="51"/>
      <c r="S38" s="51"/>
      <c r="T38" s="54"/>
      <c r="U38" s="54"/>
      <c r="V38" s="54"/>
      <c r="W38" s="54"/>
      <c r="X38" s="54"/>
      <c r="Y38" s="54"/>
      <c r="Z38" s="54"/>
      <c r="AA38" s="54"/>
      <c r="AB38" s="54"/>
      <c r="AC38" s="54"/>
      <c r="AD38" s="54"/>
      <c r="AE38" s="54"/>
      <c r="AF38" s="54"/>
      <c r="AG38" s="54"/>
      <c r="AH38" s="55"/>
      <c r="AI38" s="55"/>
      <c r="AJ38" s="56"/>
    </row>
    <row r="39" spans="2:36" ht="60" x14ac:dyDescent="0.25">
      <c r="B39" s="61" t="s">
        <v>271</v>
      </c>
      <c r="C39" s="58"/>
      <c r="D39" s="58"/>
      <c r="E39" s="58"/>
      <c r="F39" s="58"/>
      <c r="G39" s="58"/>
      <c r="H39" s="59"/>
      <c r="I39" s="59"/>
      <c r="J39" s="18" t="s">
        <v>108</v>
      </c>
      <c r="K39" s="19" t="s">
        <v>109</v>
      </c>
      <c r="L39" s="20" t="s">
        <v>110</v>
      </c>
      <c r="M39" s="21">
        <v>225</v>
      </c>
      <c r="N39" s="59"/>
      <c r="O39" s="58"/>
      <c r="P39" s="58"/>
      <c r="Q39" s="58"/>
      <c r="R39" s="58"/>
      <c r="S39" s="58"/>
      <c r="T39" s="60"/>
      <c r="U39" s="60"/>
      <c r="V39" s="60"/>
      <c r="W39" s="60"/>
      <c r="X39" s="60"/>
      <c r="Y39" s="60"/>
      <c r="Z39" s="60"/>
      <c r="AA39" s="60"/>
      <c r="AB39" s="60"/>
      <c r="AC39" s="60"/>
      <c r="AD39" s="60"/>
      <c r="AE39" s="60"/>
      <c r="AF39" s="60"/>
      <c r="AG39" s="60"/>
      <c r="AH39" s="62"/>
      <c r="AI39" s="62"/>
      <c r="AJ39" s="63"/>
    </row>
    <row r="41" spans="2:36" x14ac:dyDescent="0.25">
      <c r="K41" s="64" t="s">
        <v>275</v>
      </c>
      <c r="U41" s="24"/>
    </row>
  </sheetData>
  <mergeCells count="29">
    <mergeCell ref="AD13:AF13"/>
    <mergeCell ref="AG13:AG14"/>
    <mergeCell ref="AH13:AH14"/>
    <mergeCell ref="AI13:AI14"/>
    <mergeCell ref="AJ13:AJ14"/>
    <mergeCell ref="AC13:AC14"/>
    <mergeCell ref="J11:O11"/>
    <mergeCell ref="O13:O14"/>
    <mergeCell ref="P13:P14"/>
    <mergeCell ref="Q13:Q14"/>
    <mergeCell ref="R13:R14"/>
    <mergeCell ref="S13:S14"/>
    <mergeCell ref="T13:T14"/>
    <mergeCell ref="AD1:AI5"/>
    <mergeCell ref="B6:AI6"/>
    <mergeCell ref="B8:AI8"/>
    <mergeCell ref="G13:G14"/>
    <mergeCell ref="H13:H14"/>
    <mergeCell ref="I13:I14"/>
    <mergeCell ref="J13:M13"/>
    <mergeCell ref="N13:N14"/>
    <mergeCell ref="B13:B14"/>
    <mergeCell ref="C13:C14"/>
    <mergeCell ref="D13:D14"/>
    <mergeCell ref="E13:E14"/>
    <mergeCell ref="F13:F14"/>
    <mergeCell ref="U13:U14"/>
    <mergeCell ref="V13:AA13"/>
    <mergeCell ref="AB13:AB14"/>
  </mergeCells>
  <pageMargins left="0.25" right="0.25" top="0.75" bottom="0.75" header="0.3" footer="0.3"/>
  <pageSetup paperSize="8"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30"/>
  <sheetViews>
    <sheetView topLeftCell="A12" workbookViewId="0">
      <selection activeCell="AI8" sqref="AI8:AI9"/>
    </sheetView>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135" t="s">
        <v>40</v>
      </c>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65" customHeight="1" x14ac:dyDescent="0.25">
      <c r="A3" s="1"/>
      <c r="B3" s="127" t="s">
        <v>0</v>
      </c>
      <c r="C3" s="127" t="s">
        <v>1</v>
      </c>
      <c r="D3" s="127" t="s">
        <v>28</v>
      </c>
      <c r="E3" s="127" t="s">
        <v>29</v>
      </c>
      <c r="F3" s="127" t="s">
        <v>30</v>
      </c>
      <c r="G3" s="127" t="s">
        <v>3</v>
      </c>
      <c r="H3" s="127" t="s">
        <v>4</v>
      </c>
      <c r="I3" s="127" t="s">
        <v>5</v>
      </c>
      <c r="J3" s="128" t="s">
        <v>6</v>
      </c>
      <c r="K3" s="128"/>
      <c r="L3" s="128"/>
      <c r="M3" s="128"/>
      <c r="N3" s="124" t="s">
        <v>47</v>
      </c>
      <c r="O3" s="127" t="s">
        <v>31</v>
      </c>
      <c r="P3" s="134" t="s">
        <v>42</v>
      </c>
      <c r="Q3" s="134" t="s">
        <v>32</v>
      </c>
      <c r="R3" s="134" t="s">
        <v>37</v>
      </c>
      <c r="S3" s="134" t="s">
        <v>33</v>
      </c>
      <c r="T3" s="127" t="s">
        <v>55</v>
      </c>
      <c r="U3" s="127" t="s">
        <v>57</v>
      </c>
      <c r="V3" s="128" t="s">
        <v>59</v>
      </c>
      <c r="W3" s="128"/>
      <c r="X3" s="128"/>
      <c r="Y3" s="128"/>
      <c r="Z3" s="128"/>
      <c r="AA3" s="128"/>
      <c r="AB3" s="127" t="s">
        <v>69</v>
      </c>
      <c r="AC3" s="129" t="s">
        <v>75</v>
      </c>
      <c r="AD3" s="131" t="s">
        <v>77</v>
      </c>
      <c r="AE3" s="132"/>
      <c r="AF3" s="133"/>
      <c r="AG3" s="124" t="s">
        <v>27</v>
      </c>
      <c r="AH3" s="124" t="s">
        <v>36</v>
      </c>
      <c r="AI3" s="127" t="s">
        <v>34</v>
      </c>
      <c r="AJ3" s="124" t="s">
        <v>35</v>
      </c>
    </row>
    <row r="4" spans="1:36" ht="169.15" customHeight="1" x14ac:dyDescent="0.25">
      <c r="A4" s="1"/>
      <c r="B4" s="127"/>
      <c r="C4" s="127"/>
      <c r="D4" s="127"/>
      <c r="E4" s="127"/>
      <c r="F4" s="127"/>
      <c r="G4" s="127"/>
      <c r="H4" s="127"/>
      <c r="I4" s="127"/>
      <c r="J4" s="3" t="s">
        <v>7</v>
      </c>
      <c r="K4" s="3" t="s">
        <v>8</v>
      </c>
      <c r="L4" s="3" t="s">
        <v>9</v>
      </c>
      <c r="M4" s="11" t="s">
        <v>10</v>
      </c>
      <c r="N4" s="125"/>
      <c r="O4" s="127"/>
      <c r="P4" s="134"/>
      <c r="Q4" s="134"/>
      <c r="R4" s="134"/>
      <c r="S4" s="134"/>
      <c r="T4" s="127"/>
      <c r="U4" s="127"/>
      <c r="V4" s="3" t="s">
        <v>61</v>
      </c>
      <c r="W4" s="3" t="s">
        <v>62</v>
      </c>
      <c r="X4" s="3" t="s">
        <v>15</v>
      </c>
      <c r="Y4" s="3" t="s">
        <v>63</v>
      </c>
      <c r="Z4" s="3" t="s">
        <v>60</v>
      </c>
      <c r="AA4" s="3" t="s">
        <v>25</v>
      </c>
      <c r="AB4" s="127"/>
      <c r="AC4" s="130"/>
      <c r="AD4" s="3" t="s">
        <v>16</v>
      </c>
      <c r="AE4" s="3" t="s">
        <v>17</v>
      </c>
      <c r="AF4" s="3" t="s">
        <v>26</v>
      </c>
      <c r="AG4" s="125"/>
      <c r="AH4" s="125"/>
      <c r="AI4" s="127"/>
      <c r="AJ4" s="125"/>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72" x14ac:dyDescent="0.25">
      <c r="A6" s="1"/>
      <c r="B6" s="117" t="s">
        <v>217</v>
      </c>
      <c r="C6" s="116" t="s">
        <v>218</v>
      </c>
      <c r="D6" s="116" t="s">
        <v>219</v>
      </c>
      <c r="E6" s="116" t="s">
        <v>220</v>
      </c>
      <c r="F6" s="116" t="s">
        <v>218</v>
      </c>
      <c r="G6" s="116" t="s">
        <v>221</v>
      </c>
      <c r="H6" s="116" t="s">
        <v>93</v>
      </c>
      <c r="I6" s="116" t="s">
        <v>93</v>
      </c>
      <c r="J6" s="41" t="s">
        <v>222</v>
      </c>
      <c r="K6" s="41" t="s">
        <v>223</v>
      </c>
      <c r="L6" s="41" t="s">
        <v>169</v>
      </c>
      <c r="M6" s="42">
        <v>8000</v>
      </c>
      <c r="N6" s="116" t="s">
        <v>97</v>
      </c>
      <c r="O6" s="116" t="s">
        <v>224</v>
      </c>
      <c r="P6" s="109" t="s">
        <v>225</v>
      </c>
      <c r="Q6" s="109" t="s">
        <v>100</v>
      </c>
      <c r="R6" s="109" t="s">
        <v>226</v>
      </c>
      <c r="S6" s="109" t="s">
        <v>102</v>
      </c>
      <c r="T6" s="114">
        <v>990479</v>
      </c>
      <c r="U6" s="116" t="s">
        <v>227</v>
      </c>
      <c r="V6" s="114">
        <v>990479</v>
      </c>
      <c r="W6" s="116" t="s">
        <v>227</v>
      </c>
      <c r="X6" s="116" t="s">
        <v>227</v>
      </c>
      <c r="Y6" s="116" t="s">
        <v>227</v>
      </c>
      <c r="Z6" s="116" t="s">
        <v>227</v>
      </c>
      <c r="AA6" s="113" t="s">
        <v>227</v>
      </c>
      <c r="AB6" s="114">
        <v>174791</v>
      </c>
      <c r="AC6" s="109" t="s">
        <v>104</v>
      </c>
      <c r="AD6" s="109" t="s">
        <v>227</v>
      </c>
      <c r="AE6" s="114">
        <v>990479</v>
      </c>
      <c r="AF6" s="109" t="s">
        <v>227</v>
      </c>
      <c r="AG6" s="109" t="s">
        <v>227</v>
      </c>
      <c r="AH6" s="109" t="s">
        <v>228</v>
      </c>
      <c r="AI6" s="109" t="s">
        <v>229</v>
      </c>
      <c r="AJ6" s="116"/>
    </row>
    <row r="7" spans="1:36" ht="60" x14ac:dyDescent="0.25">
      <c r="A7" s="1"/>
      <c r="B7" s="117"/>
      <c r="C7" s="116"/>
      <c r="D7" s="116"/>
      <c r="E7" s="116"/>
      <c r="F7" s="116"/>
      <c r="G7" s="116"/>
      <c r="H7" s="116"/>
      <c r="I7" s="116"/>
      <c r="J7" s="41" t="s">
        <v>230</v>
      </c>
      <c r="K7" s="41" t="s">
        <v>231</v>
      </c>
      <c r="L7" s="41" t="s">
        <v>232</v>
      </c>
      <c r="M7" s="43">
        <v>3.0619999999999998</v>
      </c>
      <c r="N7" s="116"/>
      <c r="O7" s="116"/>
      <c r="P7" s="109"/>
      <c r="Q7" s="109"/>
      <c r="R7" s="109"/>
      <c r="S7" s="109"/>
      <c r="T7" s="114"/>
      <c r="U7" s="116"/>
      <c r="V7" s="114"/>
      <c r="W7" s="116"/>
      <c r="X7" s="116"/>
      <c r="Y7" s="116"/>
      <c r="Z7" s="116"/>
      <c r="AA7" s="113"/>
      <c r="AB7" s="114"/>
      <c r="AC7" s="109"/>
      <c r="AD7" s="109"/>
      <c r="AE7" s="114"/>
      <c r="AF7" s="109"/>
      <c r="AG7" s="109"/>
      <c r="AH7" s="109"/>
      <c r="AI7" s="109"/>
      <c r="AJ7" s="116"/>
    </row>
    <row r="8" spans="1:36" ht="72" x14ac:dyDescent="0.25">
      <c r="A8" s="1"/>
      <c r="B8" s="117" t="s">
        <v>233</v>
      </c>
      <c r="C8" s="116" t="s">
        <v>234</v>
      </c>
      <c r="D8" s="116"/>
      <c r="E8" s="116"/>
      <c r="F8" s="116" t="s">
        <v>234</v>
      </c>
      <c r="G8" s="116"/>
      <c r="H8" s="116" t="s">
        <v>93</v>
      </c>
      <c r="I8" s="116" t="s">
        <v>93</v>
      </c>
      <c r="J8" s="41" t="s">
        <v>222</v>
      </c>
      <c r="K8" s="41" t="s">
        <v>223</v>
      </c>
      <c r="L8" s="41" t="s">
        <v>169</v>
      </c>
      <c r="M8" s="42">
        <v>5000</v>
      </c>
      <c r="N8" s="116" t="s">
        <v>97</v>
      </c>
      <c r="O8" s="116" t="s">
        <v>112</v>
      </c>
      <c r="P8" s="109" t="s">
        <v>225</v>
      </c>
      <c r="Q8" s="109" t="s">
        <v>100</v>
      </c>
      <c r="R8" s="109" t="s">
        <v>226</v>
      </c>
      <c r="S8" s="109" t="s">
        <v>102</v>
      </c>
      <c r="T8" s="115">
        <v>721348</v>
      </c>
      <c r="U8" s="120" t="s">
        <v>227</v>
      </c>
      <c r="V8" s="115">
        <v>721348</v>
      </c>
      <c r="W8" s="116" t="s">
        <v>227</v>
      </c>
      <c r="X8" s="116" t="s">
        <v>227</v>
      </c>
      <c r="Y8" s="116" t="s">
        <v>227</v>
      </c>
      <c r="Z8" s="116" t="s">
        <v>227</v>
      </c>
      <c r="AA8" s="113" t="s">
        <v>227</v>
      </c>
      <c r="AB8" s="114">
        <v>127297</v>
      </c>
      <c r="AC8" s="109" t="s">
        <v>104</v>
      </c>
      <c r="AD8" s="109" t="s">
        <v>227</v>
      </c>
      <c r="AE8" s="115">
        <v>721348</v>
      </c>
      <c r="AF8" s="109" t="s">
        <v>227</v>
      </c>
      <c r="AG8" s="109" t="s">
        <v>227</v>
      </c>
      <c r="AH8" s="109" t="s">
        <v>235</v>
      </c>
      <c r="AI8" s="109" t="s">
        <v>236</v>
      </c>
      <c r="AJ8" s="112"/>
    </row>
    <row r="9" spans="1:36" ht="60" x14ac:dyDescent="0.25">
      <c r="A9" s="1"/>
      <c r="B9" s="117"/>
      <c r="C9" s="116"/>
      <c r="D9" s="116"/>
      <c r="E9" s="116"/>
      <c r="F9" s="116"/>
      <c r="G9" s="116"/>
      <c r="H9" s="116"/>
      <c r="I9" s="116"/>
      <c r="J9" s="41" t="s">
        <v>230</v>
      </c>
      <c r="K9" s="41" t="s">
        <v>231</v>
      </c>
      <c r="L9" s="41" t="s">
        <v>232</v>
      </c>
      <c r="M9" s="44">
        <v>2.4460000000000002</v>
      </c>
      <c r="N9" s="116"/>
      <c r="O9" s="116"/>
      <c r="P9" s="109"/>
      <c r="Q9" s="109"/>
      <c r="R9" s="109"/>
      <c r="S9" s="109"/>
      <c r="T9" s="115"/>
      <c r="U9" s="120"/>
      <c r="V9" s="115"/>
      <c r="W9" s="116"/>
      <c r="X9" s="116"/>
      <c r="Y9" s="116"/>
      <c r="Z9" s="116"/>
      <c r="AA9" s="113"/>
      <c r="AB9" s="114"/>
      <c r="AC9" s="109"/>
      <c r="AD9" s="109"/>
      <c r="AE9" s="115"/>
      <c r="AF9" s="109"/>
      <c r="AG9" s="109"/>
      <c r="AH9" s="123"/>
      <c r="AI9" s="123"/>
      <c r="AJ9" s="112"/>
    </row>
    <row r="10" spans="1:36" ht="72" x14ac:dyDescent="0.25">
      <c r="A10" s="1"/>
      <c r="B10" s="117" t="s">
        <v>237</v>
      </c>
      <c r="C10" s="118" t="s">
        <v>238</v>
      </c>
      <c r="D10" s="116"/>
      <c r="E10" s="116"/>
      <c r="F10" s="118" t="s">
        <v>238</v>
      </c>
      <c r="G10" s="116"/>
      <c r="H10" s="116" t="s">
        <v>93</v>
      </c>
      <c r="I10" s="116" t="s">
        <v>93</v>
      </c>
      <c r="J10" s="41" t="s">
        <v>222</v>
      </c>
      <c r="K10" s="41" t="s">
        <v>223</v>
      </c>
      <c r="L10" s="41" t="s">
        <v>169</v>
      </c>
      <c r="M10" s="45">
        <v>8000</v>
      </c>
      <c r="N10" s="116" t="s">
        <v>97</v>
      </c>
      <c r="O10" s="116" t="s">
        <v>112</v>
      </c>
      <c r="P10" s="109" t="s">
        <v>225</v>
      </c>
      <c r="Q10" s="109" t="s">
        <v>100</v>
      </c>
      <c r="R10" s="109" t="s">
        <v>226</v>
      </c>
      <c r="S10" s="109" t="s">
        <v>102</v>
      </c>
      <c r="T10" s="121">
        <v>4876667</v>
      </c>
      <c r="U10" s="120" t="s">
        <v>227</v>
      </c>
      <c r="V10" s="121">
        <v>4876667</v>
      </c>
      <c r="W10" s="116" t="s">
        <v>227</v>
      </c>
      <c r="X10" s="116" t="s">
        <v>227</v>
      </c>
      <c r="Y10" s="116" t="s">
        <v>227</v>
      </c>
      <c r="Z10" s="116" t="s">
        <v>227</v>
      </c>
      <c r="AA10" s="113" t="s">
        <v>227</v>
      </c>
      <c r="AB10" s="121">
        <v>860588</v>
      </c>
      <c r="AC10" s="109" t="s">
        <v>104</v>
      </c>
      <c r="AD10" s="109" t="s">
        <v>227</v>
      </c>
      <c r="AE10" s="121">
        <v>4876667</v>
      </c>
      <c r="AF10" s="109" t="s">
        <v>227</v>
      </c>
      <c r="AG10" s="109" t="s">
        <v>227</v>
      </c>
      <c r="AH10" s="109" t="s">
        <v>239</v>
      </c>
      <c r="AI10" s="109" t="s">
        <v>240</v>
      </c>
      <c r="AJ10" s="112"/>
    </row>
    <row r="11" spans="1:36" ht="60" x14ac:dyDescent="0.25">
      <c r="A11" s="1"/>
      <c r="B11" s="117"/>
      <c r="C11" s="119"/>
      <c r="D11" s="116"/>
      <c r="E11" s="116"/>
      <c r="F11" s="119"/>
      <c r="G11" s="116"/>
      <c r="H11" s="116"/>
      <c r="I11" s="116"/>
      <c r="J11" s="41" t="s">
        <v>230</v>
      </c>
      <c r="K11" s="41" t="s">
        <v>231</v>
      </c>
      <c r="L11" s="41" t="s">
        <v>232</v>
      </c>
      <c r="M11" s="44">
        <v>15.257</v>
      </c>
      <c r="N11" s="116"/>
      <c r="O11" s="116"/>
      <c r="P11" s="109"/>
      <c r="Q11" s="109"/>
      <c r="R11" s="109"/>
      <c r="S11" s="109"/>
      <c r="T11" s="122"/>
      <c r="U11" s="120"/>
      <c r="V11" s="122"/>
      <c r="W11" s="116"/>
      <c r="X11" s="116"/>
      <c r="Y11" s="116"/>
      <c r="Z11" s="116"/>
      <c r="AA11" s="113"/>
      <c r="AB11" s="122"/>
      <c r="AC11" s="109"/>
      <c r="AD11" s="109"/>
      <c r="AE11" s="122"/>
      <c r="AF11" s="109"/>
      <c r="AG11" s="109"/>
      <c r="AH11" s="109"/>
      <c r="AI11" s="109"/>
      <c r="AJ11" s="112"/>
    </row>
    <row r="12" spans="1:36" ht="72" x14ac:dyDescent="0.25">
      <c r="A12" s="1"/>
      <c r="B12" s="117" t="s">
        <v>241</v>
      </c>
      <c r="C12" s="118" t="s">
        <v>242</v>
      </c>
      <c r="D12" s="116"/>
      <c r="E12" s="116"/>
      <c r="F12" s="118" t="s">
        <v>242</v>
      </c>
      <c r="G12" s="116"/>
      <c r="H12" s="116" t="s">
        <v>93</v>
      </c>
      <c r="I12" s="116" t="s">
        <v>93</v>
      </c>
      <c r="J12" s="41" t="s">
        <v>222</v>
      </c>
      <c r="K12" s="41" t="s">
        <v>223</v>
      </c>
      <c r="L12" s="41" t="s">
        <v>169</v>
      </c>
      <c r="M12" s="45">
        <v>1200</v>
      </c>
      <c r="N12" s="116" t="s">
        <v>97</v>
      </c>
      <c r="O12" s="116" t="s">
        <v>123</v>
      </c>
      <c r="P12" s="109" t="s">
        <v>225</v>
      </c>
      <c r="Q12" s="109" t="s">
        <v>100</v>
      </c>
      <c r="R12" s="109" t="s">
        <v>226</v>
      </c>
      <c r="S12" s="109" t="s">
        <v>102</v>
      </c>
      <c r="T12" s="121">
        <v>680000</v>
      </c>
      <c r="U12" s="120" t="s">
        <v>227</v>
      </c>
      <c r="V12" s="121">
        <v>680000</v>
      </c>
      <c r="W12" s="116" t="s">
        <v>227</v>
      </c>
      <c r="X12" s="116" t="s">
        <v>227</v>
      </c>
      <c r="Y12" s="116" t="s">
        <v>227</v>
      </c>
      <c r="Z12" s="116" t="s">
        <v>227</v>
      </c>
      <c r="AA12" s="113" t="s">
        <v>227</v>
      </c>
      <c r="AB12" s="121">
        <v>120000</v>
      </c>
      <c r="AC12" s="109" t="s">
        <v>104</v>
      </c>
      <c r="AD12" s="109" t="s">
        <v>227</v>
      </c>
      <c r="AE12" s="121">
        <v>680000</v>
      </c>
      <c r="AF12" s="109" t="s">
        <v>227</v>
      </c>
      <c r="AG12" s="109" t="s">
        <v>227</v>
      </c>
      <c r="AH12" s="109" t="s">
        <v>228</v>
      </c>
      <c r="AI12" s="109" t="s">
        <v>229</v>
      </c>
      <c r="AJ12" s="112"/>
    </row>
    <row r="13" spans="1:36" ht="60" x14ac:dyDescent="0.25">
      <c r="A13" s="1"/>
      <c r="B13" s="117"/>
      <c r="C13" s="119"/>
      <c r="D13" s="116"/>
      <c r="E13" s="116"/>
      <c r="F13" s="119"/>
      <c r="G13" s="116"/>
      <c r="H13" s="116"/>
      <c r="I13" s="116"/>
      <c r="J13" s="41" t="s">
        <v>230</v>
      </c>
      <c r="K13" s="41" t="s">
        <v>231</v>
      </c>
      <c r="L13" s="41" t="s">
        <v>232</v>
      </c>
      <c r="M13" s="44">
        <v>1.33</v>
      </c>
      <c r="N13" s="116"/>
      <c r="O13" s="116"/>
      <c r="P13" s="109"/>
      <c r="Q13" s="109"/>
      <c r="R13" s="109"/>
      <c r="S13" s="109"/>
      <c r="T13" s="122"/>
      <c r="U13" s="120"/>
      <c r="V13" s="122"/>
      <c r="W13" s="116"/>
      <c r="X13" s="116"/>
      <c r="Y13" s="116"/>
      <c r="Z13" s="116"/>
      <c r="AA13" s="113"/>
      <c r="AB13" s="122"/>
      <c r="AC13" s="109"/>
      <c r="AD13" s="109"/>
      <c r="AE13" s="122"/>
      <c r="AF13" s="109"/>
      <c r="AG13" s="109"/>
      <c r="AH13" s="109"/>
      <c r="AI13" s="109"/>
      <c r="AJ13" s="112"/>
    </row>
    <row r="14" spans="1:36" ht="72" x14ac:dyDescent="0.25">
      <c r="A14" s="1"/>
      <c r="B14" s="117" t="s">
        <v>243</v>
      </c>
      <c r="C14" s="118" t="s">
        <v>244</v>
      </c>
      <c r="D14" s="116"/>
      <c r="E14" s="116"/>
      <c r="F14" s="118" t="s">
        <v>244</v>
      </c>
      <c r="G14" s="116"/>
      <c r="H14" s="116" t="s">
        <v>93</v>
      </c>
      <c r="I14" s="116" t="s">
        <v>93</v>
      </c>
      <c r="J14" s="41" t="s">
        <v>222</v>
      </c>
      <c r="K14" s="41" t="s">
        <v>223</v>
      </c>
      <c r="L14" s="41" t="s">
        <v>169</v>
      </c>
      <c r="M14" s="46">
        <v>1500</v>
      </c>
      <c r="N14" s="116" t="s">
        <v>97</v>
      </c>
      <c r="O14" s="118" t="s">
        <v>123</v>
      </c>
      <c r="P14" s="109" t="s">
        <v>225</v>
      </c>
      <c r="Q14" s="109" t="s">
        <v>100</v>
      </c>
      <c r="R14" s="109" t="s">
        <v>226</v>
      </c>
      <c r="S14" s="109" t="s">
        <v>102</v>
      </c>
      <c r="T14" s="121">
        <v>680000</v>
      </c>
      <c r="U14" s="120" t="s">
        <v>227</v>
      </c>
      <c r="V14" s="121">
        <v>680000</v>
      </c>
      <c r="W14" s="116" t="s">
        <v>227</v>
      </c>
      <c r="X14" s="116" t="s">
        <v>227</v>
      </c>
      <c r="Y14" s="116" t="s">
        <v>227</v>
      </c>
      <c r="Z14" s="116" t="s">
        <v>227</v>
      </c>
      <c r="AA14" s="113" t="s">
        <v>227</v>
      </c>
      <c r="AB14" s="121">
        <v>120000</v>
      </c>
      <c r="AC14" s="109" t="s">
        <v>104</v>
      </c>
      <c r="AD14" s="109" t="s">
        <v>227</v>
      </c>
      <c r="AE14" s="121">
        <v>680000</v>
      </c>
      <c r="AF14" s="109" t="s">
        <v>227</v>
      </c>
      <c r="AG14" s="109" t="s">
        <v>227</v>
      </c>
      <c r="AH14" s="109" t="s">
        <v>228</v>
      </c>
      <c r="AI14" s="109" t="s">
        <v>229</v>
      </c>
      <c r="AJ14" s="112"/>
    </row>
    <row r="15" spans="1:36" ht="60" x14ac:dyDescent="0.25">
      <c r="A15" s="1"/>
      <c r="B15" s="117"/>
      <c r="C15" s="119"/>
      <c r="D15" s="116"/>
      <c r="E15" s="116"/>
      <c r="F15" s="119"/>
      <c r="G15" s="116"/>
      <c r="H15" s="116"/>
      <c r="I15" s="116"/>
      <c r="J15" s="41" t="s">
        <v>230</v>
      </c>
      <c r="K15" s="41" t="s">
        <v>231</v>
      </c>
      <c r="L15" s="41" t="s">
        <v>232</v>
      </c>
      <c r="M15" s="47">
        <v>2.2000000000000002</v>
      </c>
      <c r="N15" s="116"/>
      <c r="O15" s="119"/>
      <c r="P15" s="109"/>
      <c r="Q15" s="109"/>
      <c r="R15" s="109"/>
      <c r="S15" s="109"/>
      <c r="T15" s="122"/>
      <c r="U15" s="120"/>
      <c r="V15" s="122"/>
      <c r="W15" s="116"/>
      <c r="X15" s="116"/>
      <c r="Y15" s="116"/>
      <c r="Z15" s="116"/>
      <c r="AA15" s="113"/>
      <c r="AB15" s="122"/>
      <c r="AC15" s="109"/>
      <c r="AD15" s="109"/>
      <c r="AE15" s="122"/>
      <c r="AF15" s="109"/>
      <c r="AG15" s="109"/>
      <c r="AH15" s="109"/>
      <c r="AI15" s="109"/>
      <c r="AJ15" s="112"/>
    </row>
    <row r="16" spans="1:36" ht="72" x14ac:dyDescent="0.25">
      <c r="A16" s="1"/>
      <c r="B16" s="117" t="s">
        <v>245</v>
      </c>
      <c r="C16" s="118" t="s">
        <v>246</v>
      </c>
      <c r="D16" s="116"/>
      <c r="E16" s="116"/>
      <c r="F16" s="118" t="s">
        <v>246</v>
      </c>
      <c r="G16" s="116"/>
      <c r="H16" s="116" t="s">
        <v>93</v>
      </c>
      <c r="I16" s="116" t="s">
        <v>93</v>
      </c>
      <c r="J16" s="41" t="s">
        <v>222</v>
      </c>
      <c r="K16" s="41" t="s">
        <v>223</v>
      </c>
      <c r="L16" s="41" t="s">
        <v>169</v>
      </c>
      <c r="M16" s="46">
        <v>900</v>
      </c>
      <c r="N16" s="116" t="s">
        <v>97</v>
      </c>
      <c r="O16" s="118" t="s">
        <v>123</v>
      </c>
      <c r="P16" s="109" t="s">
        <v>225</v>
      </c>
      <c r="Q16" s="109" t="s">
        <v>100</v>
      </c>
      <c r="R16" s="109" t="s">
        <v>226</v>
      </c>
      <c r="S16" s="109" t="s">
        <v>102</v>
      </c>
      <c r="T16" s="121">
        <v>654500</v>
      </c>
      <c r="U16" s="120" t="s">
        <v>227</v>
      </c>
      <c r="V16" s="121">
        <v>654500</v>
      </c>
      <c r="W16" s="116" t="s">
        <v>227</v>
      </c>
      <c r="X16" s="116" t="s">
        <v>227</v>
      </c>
      <c r="Y16" s="116" t="s">
        <v>227</v>
      </c>
      <c r="Z16" s="116" t="s">
        <v>227</v>
      </c>
      <c r="AA16" s="113" t="s">
        <v>227</v>
      </c>
      <c r="AB16" s="121">
        <v>115500</v>
      </c>
      <c r="AC16" s="109" t="s">
        <v>104</v>
      </c>
      <c r="AD16" s="109" t="s">
        <v>227</v>
      </c>
      <c r="AE16" s="121">
        <v>654500</v>
      </c>
      <c r="AF16" s="109" t="s">
        <v>227</v>
      </c>
      <c r="AG16" s="109" t="s">
        <v>227</v>
      </c>
      <c r="AH16" s="109" t="s">
        <v>247</v>
      </c>
      <c r="AI16" s="109" t="s">
        <v>248</v>
      </c>
      <c r="AJ16" s="112"/>
    </row>
    <row r="17" spans="1:36" ht="60" x14ac:dyDescent="0.25">
      <c r="A17" s="1"/>
      <c r="B17" s="117"/>
      <c r="C17" s="119"/>
      <c r="D17" s="116"/>
      <c r="E17" s="116"/>
      <c r="F17" s="119"/>
      <c r="G17" s="116"/>
      <c r="H17" s="116"/>
      <c r="I17" s="116"/>
      <c r="J17" s="41" t="s">
        <v>230</v>
      </c>
      <c r="K17" s="41" t="s">
        <v>231</v>
      </c>
      <c r="L17" s="41" t="s">
        <v>232</v>
      </c>
      <c r="M17" s="48">
        <v>1.05</v>
      </c>
      <c r="N17" s="116"/>
      <c r="O17" s="119"/>
      <c r="P17" s="109"/>
      <c r="Q17" s="109"/>
      <c r="R17" s="109"/>
      <c r="S17" s="109"/>
      <c r="T17" s="122"/>
      <c r="U17" s="120"/>
      <c r="V17" s="122"/>
      <c r="W17" s="116"/>
      <c r="X17" s="116"/>
      <c r="Y17" s="116"/>
      <c r="Z17" s="116"/>
      <c r="AA17" s="113"/>
      <c r="AB17" s="122"/>
      <c r="AC17" s="109"/>
      <c r="AD17" s="109"/>
      <c r="AE17" s="122"/>
      <c r="AF17" s="109"/>
      <c r="AG17" s="109"/>
      <c r="AH17" s="109"/>
      <c r="AI17" s="109"/>
      <c r="AJ17" s="112"/>
    </row>
    <row r="18" spans="1:36" ht="72" x14ac:dyDescent="0.25">
      <c r="A18" s="1"/>
      <c r="B18" s="117" t="s">
        <v>249</v>
      </c>
      <c r="C18" s="118" t="s">
        <v>250</v>
      </c>
      <c r="D18" s="116"/>
      <c r="E18" s="116"/>
      <c r="F18" s="118" t="s">
        <v>250</v>
      </c>
      <c r="G18" s="116"/>
      <c r="H18" s="116" t="s">
        <v>93</v>
      </c>
      <c r="I18" s="116" t="s">
        <v>93</v>
      </c>
      <c r="J18" s="41" t="s">
        <v>222</v>
      </c>
      <c r="K18" s="41" t="s">
        <v>223</v>
      </c>
      <c r="L18" s="41" t="s">
        <v>169</v>
      </c>
      <c r="M18" s="46">
        <v>500</v>
      </c>
      <c r="N18" s="116" t="s">
        <v>97</v>
      </c>
      <c r="O18" s="118" t="s">
        <v>123</v>
      </c>
      <c r="P18" s="109" t="s">
        <v>225</v>
      </c>
      <c r="Q18" s="109" t="s">
        <v>100</v>
      </c>
      <c r="R18" s="109" t="s">
        <v>226</v>
      </c>
      <c r="S18" s="109" t="s">
        <v>102</v>
      </c>
      <c r="T18" s="121">
        <v>680000</v>
      </c>
      <c r="U18" s="120" t="s">
        <v>227</v>
      </c>
      <c r="V18" s="121">
        <v>680000</v>
      </c>
      <c r="W18" s="116" t="s">
        <v>227</v>
      </c>
      <c r="X18" s="116" t="s">
        <v>227</v>
      </c>
      <c r="Y18" s="116" t="s">
        <v>227</v>
      </c>
      <c r="Z18" s="116" t="s">
        <v>227</v>
      </c>
      <c r="AA18" s="113" t="s">
        <v>227</v>
      </c>
      <c r="AB18" s="121">
        <v>120000</v>
      </c>
      <c r="AC18" s="109" t="s">
        <v>104</v>
      </c>
      <c r="AD18" s="109" t="s">
        <v>227</v>
      </c>
      <c r="AE18" s="121">
        <v>680000</v>
      </c>
      <c r="AF18" s="109" t="s">
        <v>227</v>
      </c>
      <c r="AG18" s="109" t="s">
        <v>227</v>
      </c>
      <c r="AH18" s="110" t="s">
        <v>251</v>
      </c>
      <c r="AI18" s="109" t="s">
        <v>252</v>
      </c>
      <c r="AJ18" s="112"/>
    </row>
    <row r="19" spans="1:36" ht="60" x14ac:dyDescent="0.25">
      <c r="A19" s="1"/>
      <c r="B19" s="117"/>
      <c r="C19" s="119"/>
      <c r="D19" s="116"/>
      <c r="E19" s="116"/>
      <c r="F19" s="119"/>
      <c r="G19" s="116"/>
      <c r="H19" s="116"/>
      <c r="I19" s="116"/>
      <c r="J19" s="41" t="s">
        <v>230</v>
      </c>
      <c r="K19" s="41" t="s">
        <v>231</v>
      </c>
      <c r="L19" s="41" t="s">
        <v>232</v>
      </c>
      <c r="M19" s="48">
        <v>1.68</v>
      </c>
      <c r="N19" s="116"/>
      <c r="O19" s="119"/>
      <c r="P19" s="109"/>
      <c r="Q19" s="109"/>
      <c r="R19" s="109"/>
      <c r="S19" s="109"/>
      <c r="T19" s="122"/>
      <c r="U19" s="120"/>
      <c r="V19" s="122"/>
      <c r="W19" s="116"/>
      <c r="X19" s="116"/>
      <c r="Y19" s="116"/>
      <c r="Z19" s="116"/>
      <c r="AA19" s="113"/>
      <c r="AB19" s="122"/>
      <c r="AC19" s="109"/>
      <c r="AD19" s="109"/>
      <c r="AE19" s="122"/>
      <c r="AF19" s="109"/>
      <c r="AG19" s="109"/>
      <c r="AH19" s="111"/>
      <c r="AI19" s="109"/>
      <c r="AJ19" s="112"/>
    </row>
    <row r="20" spans="1:36" ht="72" x14ac:dyDescent="0.25">
      <c r="A20" s="1"/>
      <c r="B20" s="117" t="s">
        <v>253</v>
      </c>
      <c r="C20" s="116" t="s">
        <v>254</v>
      </c>
      <c r="D20" s="116"/>
      <c r="E20" s="116"/>
      <c r="F20" s="116" t="s">
        <v>254</v>
      </c>
      <c r="G20" s="116"/>
      <c r="H20" s="116" t="s">
        <v>93</v>
      </c>
      <c r="I20" s="116" t="s">
        <v>93</v>
      </c>
      <c r="J20" s="41" t="s">
        <v>222</v>
      </c>
      <c r="K20" s="41" t="s">
        <v>223</v>
      </c>
      <c r="L20" s="41" t="s">
        <v>169</v>
      </c>
      <c r="M20" s="42">
        <v>1700</v>
      </c>
      <c r="N20" s="116" t="s">
        <v>97</v>
      </c>
      <c r="O20" s="118" t="s">
        <v>123</v>
      </c>
      <c r="P20" s="109" t="s">
        <v>225</v>
      </c>
      <c r="Q20" s="109" t="s">
        <v>100</v>
      </c>
      <c r="R20" s="109" t="s">
        <v>226</v>
      </c>
      <c r="S20" s="109" t="s">
        <v>102</v>
      </c>
      <c r="T20" s="115">
        <v>2150500</v>
      </c>
      <c r="U20" s="120" t="s">
        <v>227</v>
      </c>
      <c r="V20" s="115">
        <v>2150500</v>
      </c>
      <c r="W20" s="116" t="s">
        <v>227</v>
      </c>
      <c r="X20" s="116" t="s">
        <v>227</v>
      </c>
      <c r="Y20" s="116" t="s">
        <v>227</v>
      </c>
      <c r="Z20" s="116" t="s">
        <v>227</v>
      </c>
      <c r="AA20" s="113" t="s">
        <v>227</v>
      </c>
      <c r="AB20" s="114">
        <v>379500</v>
      </c>
      <c r="AC20" s="109" t="s">
        <v>104</v>
      </c>
      <c r="AD20" s="109" t="s">
        <v>227</v>
      </c>
      <c r="AE20" s="115">
        <v>2150500</v>
      </c>
      <c r="AF20" s="109" t="s">
        <v>227</v>
      </c>
      <c r="AG20" s="109" t="s">
        <v>227</v>
      </c>
      <c r="AH20" s="110" t="s">
        <v>251</v>
      </c>
      <c r="AI20" s="109" t="s">
        <v>252</v>
      </c>
      <c r="AJ20" s="112"/>
    </row>
    <row r="21" spans="1:36" ht="60" x14ac:dyDescent="0.25">
      <c r="A21" s="1"/>
      <c r="B21" s="117"/>
      <c r="C21" s="116"/>
      <c r="D21" s="116"/>
      <c r="E21" s="116"/>
      <c r="F21" s="116"/>
      <c r="G21" s="116"/>
      <c r="H21" s="116"/>
      <c r="I21" s="116"/>
      <c r="J21" s="41" t="s">
        <v>230</v>
      </c>
      <c r="K21" s="41" t="s">
        <v>231</v>
      </c>
      <c r="L21" s="41" t="s">
        <v>232</v>
      </c>
      <c r="M21" s="41">
        <v>4.7</v>
      </c>
      <c r="N21" s="116"/>
      <c r="O21" s="119"/>
      <c r="P21" s="109"/>
      <c r="Q21" s="109"/>
      <c r="R21" s="109"/>
      <c r="S21" s="109"/>
      <c r="T21" s="115"/>
      <c r="U21" s="120"/>
      <c r="V21" s="115"/>
      <c r="W21" s="116"/>
      <c r="X21" s="116"/>
      <c r="Y21" s="116"/>
      <c r="Z21" s="116"/>
      <c r="AA21" s="113"/>
      <c r="AB21" s="114"/>
      <c r="AC21" s="109"/>
      <c r="AD21" s="109"/>
      <c r="AE21" s="115"/>
      <c r="AF21" s="109"/>
      <c r="AG21" s="109"/>
      <c r="AH21" s="111"/>
      <c r="AI21" s="109"/>
      <c r="AJ21" s="112"/>
    </row>
    <row r="22" spans="1:36" ht="21.75" customHeight="1" x14ac:dyDescent="0.25">
      <c r="A22" s="1"/>
      <c r="B22" s="4"/>
      <c r="C22" s="4"/>
      <c r="D22" s="4"/>
      <c r="E22" s="4"/>
      <c r="F22" s="4"/>
      <c r="G22" s="4"/>
      <c r="H22" s="4"/>
      <c r="I22" s="4"/>
      <c r="J22" s="4"/>
      <c r="K22" s="4"/>
      <c r="L22" s="4"/>
      <c r="M22" s="4"/>
      <c r="N22" s="4"/>
      <c r="O22" s="4"/>
      <c r="P22" s="10"/>
      <c r="Q22" s="10"/>
      <c r="R22" s="10"/>
      <c r="S22" s="10"/>
      <c r="T22" s="4"/>
      <c r="U22" s="4"/>
      <c r="V22" s="4"/>
      <c r="W22" s="4"/>
      <c r="X22" s="4"/>
      <c r="Y22" s="4"/>
      <c r="Z22" s="4"/>
      <c r="AA22" s="13"/>
      <c r="AB22" s="4"/>
      <c r="AC22" s="10"/>
      <c r="AD22" s="10"/>
      <c r="AE22" s="10"/>
      <c r="AF22" s="10"/>
      <c r="AG22" s="10"/>
      <c r="AH22" s="4"/>
      <c r="AI22" s="4"/>
      <c r="AJ22" s="10"/>
    </row>
    <row r="23" spans="1:36" x14ac:dyDescent="0.25">
      <c r="A23" s="1"/>
      <c r="B23" s="4"/>
      <c r="C23" s="4"/>
      <c r="D23" s="4"/>
      <c r="E23" s="4"/>
      <c r="F23" s="4"/>
      <c r="G23" s="4"/>
      <c r="H23" s="4"/>
      <c r="I23" s="4"/>
      <c r="J23" s="4"/>
      <c r="K23" s="4"/>
      <c r="L23" s="4"/>
      <c r="M23" s="4"/>
      <c r="N23" s="4"/>
      <c r="O23" s="4"/>
      <c r="P23" s="5"/>
      <c r="Q23" s="5"/>
      <c r="R23" s="5"/>
      <c r="S23" s="5"/>
      <c r="T23" s="4"/>
      <c r="U23" s="4"/>
      <c r="V23" s="4"/>
      <c r="W23" s="6"/>
      <c r="X23" s="6"/>
      <c r="Y23" s="6"/>
      <c r="Z23" s="4"/>
      <c r="AA23" s="7"/>
      <c r="AB23" s="4"/>
      <c r="AC23" s="5"/>
      <c r="AD23" s="10"/>
      <c r="AE23" s="10"/>
      <c r="AF23" s="5"/>
      <c r="AG23" s="5"/>
      <c r="AH23" s="4"/>
      <c r="AI23" s="4"/>
      <c r="AJ23" s="5"/>
    </row>
    <row r="24" spans="1:36" x14ac:dyDescent="0.25">
      <c r="A24" s="1"/>
      <c r="B24" s="8" t="s">
        <v>23</v>
      </c>
      <c r="C24" s="9"/>
      <c r="D24" s="9"/>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x14ac:dyDescent="0.25">
      <c r="A25" s="9"/>
      <c r="B25" s="14" t="s">
        <v>73</v>
      </c>
      <c r="C25" s="14"/>
      <c r="D25" s="14"/>
      <c r="E25" s="14"/>
      <c r="F25" s="14"/>
      <c r="G25" s="14"/>
      <c r="H25" s="14"/>
      <c r="I25" s="14"/>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row>
    <row r="26" spans="1:36" x14ac:dyDescent="0.25">
      <c r="A26" s="14"/>
      <c r="B26" s="14" t="s">
        <v>74</v>
      </c>
      <c r="C26" s="14"/>
      <c r="D26" s="14"/>
      <c r="E26" s="14"/>
      <c r="F26" s="14"/>
      <c r="G26" s="14"/>
      <c r="H26" s="14"/>
      <c r="I26" s="14"/>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row>
    <row r="27" spans="1:36"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x14ac:dyDescent="0.25">
      <c r="A30" s="1"/>
      <c r="B30" s="126" t="s">
        <v>24</v>
      </c>
      <c r="C30" s="126"/>
      <c r="D30" s="126"/>
      <c r="E30" s="126"/>
      <c r="F30" s="126"/>
      <c r="G30" s="126"/>
      <c r="H30" s="126"/>
      <c r="I30" s="126"/>
      <c r="J30" s="126"/>
      <c r="K30" s="126"/>
      <c r="L30" s="126"/>
      <c r="M30" s="126"/>
      <c r="N30" s="126"/>
      <c r="O30" s="126"/>
      <c r="P30" s="126"/>
      <c r="Q30" s="126"/>
      <c r="R30" s="126"/>
      <c r="S30" s="126"/>
      <c r="T30" s="126"/>
      <c r="U30" s="126"/>
      <c r="V30" s="126"/>
      <c r="W30" s="126"/>
      <c r="X30" s="126"/>
      <c r="Y30" s="126"/>
      <c r="Z30" s="126"/>
      <c r="AA30" s="126"/>
      <c r="AB30" s="126"/>
      <c r="AC30" s="126"/>
      <c r="AD30" s="126"/>
      <c r="AE30" s="126"/>
      <c r="AF30" s="126"/>
      <c r="AG30" s="126"/>
      <c r="AH30" s="126"/>
      <c r="AI30" s="126"/>
      <c r="AJ30" s="126"/>
    </row>
  </sheetData>
  <mergeCells count="254">
    <mergeCell ref="B1:AI1"/>
    <mergeCell ref="B3:B4"/>
    <mergeCell ref="C3:C4"/>
    <mergeCell ref="D3:D4"/>
    <mergeCell ref="E3:E4"/>
    <mergeCell ref="F3:F4"/>
    <mergeCell ref="G3:G4"/>
    <mergeCell ref="H3:H4"/>
    <mergeCell ref="I3:I4"/>
    <mergeCell ref="J3:M3"/>
    <mergeCell ref="AG3:AG4"/>
    <mergeCell ref="AH3:AH4"/>
    <mergeCell ref="AI3:AI4"/>
    <mergeCell ref="AE12:AE13"/>
    <mergeCell ref="AJ3:AJ4"/>
    <mergeCell ref="B30:AJ30"/>
    <mergeCell ref="T3:T4"/>
    <mergeCell ref="U3:U4"/>
    <mergeCell ref="V3:AA3"/>
    <mergeCell ref="AB3:AB4"/>
    <mergeCell ref="AC3:AC4"/>
    <mergeCell ref="AD3:AF3"/>
    <mergeCell ref="N3:N4"/>
    <mergeCell ref="O3:O4"/>
    <mergeCell ref="P3:P4"/>
    <mergeCell ref="Q3:Q4"/>
    <mergeCell ref="R3:R4"/>
    <mergeCell ref="S3:S4"/>
    <mergeCell ref="B6:B7"/>
    <mergeCell ref="C6:C7"/>
    <mergeCell ref="I6:I7"/>
    <mergeCell ref="N6:N7"/>
    <mergeCell ref="O6:O7"/>
    <mergeCell ref="P6:P7"/>
    <mergeCell ref="Q6:Q7"/>
    <mergeCell ref="D6:D21"/>
    <mergeCell ref="E6:E21"/>
    <mergeCell ref="V12:V13"/>
    <mergeCell ref="W12:W13"/>
    <mergeCell ref="X12:X13"/>
    <mergeCell ref="Y12:Y13"/>
    <mergeCell ref="Z12:Z13"/>
    <mergeCell ref="AA12:AA13"/>
    <mergeCell ref="AB12:AB13"/>
    <mergeCell ref="AC12:AC13"/>
    <mergeCell ref="AD12:AD13"/>
    <mergeCell ref="R8:R9"/>
    <mergeCell ref="S8:S9"/>
    <mergeCell ref="T8:T9"/>
    <mergeCell ref="AB6:AB7"/>
    <mergeCell ref="AC6:AC7"/>
    <mergeCell ref="AD6:AD7"/>
    <mergeCell ref="AE6:AE7"/>
    <mergeCell ref="U8:U9"/>
    <mergeCell ref="V8:V9"/>
    <mergeCell ref="W8:W9"/>
    <mergeCell ref="X8:X9"/>
    <mergeCell ref="Y8:Y9"/>
    <mergeCell ref="W6:W7"/>
    <mergeCell ref="X6:X7"/>
    <mergeCell ref="Y6:Y7"/>
    <mergeCell ref="Z6:Z7"/>
    <mergeCell ref="AA6:AA7"/>
    <mergeCell ref="R6:R7"/>
    <mergeCell ref="S6:S7"/>
    <mergeCell ref="T6:T7"/>
    <mergeCell ref="U6:U7"/>
    <mergeCell ref="V6:V7"/>
    <mergeCell ref="B8:B9"/>
    <mergeCell ref="C8:C9"/>
    <mergeCell ref="F8:F9"/>
    <mergeCell ref="H8:H9"/>
    <mergeCell ref="I8:I9"/>
    <mergeCell ref="N8:N9"/>
    <mergeCell ref="O8:O9"/>
    <mergeCell ref="P8:P9"/>
    <mergeCell ref="Q8:Q9"/>
    <mergeCell ref="G6:G21"/>
    <mergeCell ref="H6:H7"/>
    <mergeCell ref="F6:F7"/>
    <mergeCell ref="N14:N15"/>
    <mergeCell ref="O14:O15"/>
    <mergeCell ref="P14:P15"/>
    <mergeCell ref="Q14:Q15"/>
    <mergeCell ref="N18:N19"/>
    <mergeCell ref="O18:O19"/>
    <mergeCell ref="P18:P19"/>
    <mergeCell ref="Q18:Q19"/>
    <mergeCell ref="AG6:AG7"/>
    <mergeCell ref="AH6:AH7"/>
    <mergeCell ref="AI6:AI7"/>
    <mergeCell ref="AJ6:AJ7"/>
    <mergeCell ref="AF8:AF9"/>
    <mergeCell ref="AG8:AG9"/>
    <mergeCell ref="AH8:AH9"/>
    <mergeCell ref="AI8:AI9"/>
    <mergeCell ref="Z8:Z9"/>
    <mergeCell ref="AA8:AA9"/>
    <mergeCell ref="AB8:AB9"/>
    <mergeCell ref="AC8:AC9"/>
    <mergeCell ref="AD8:AD9"/>
    <mergeCell ref="AF6:AF7"/>
    <mergeCell ref="AF10:AF11"/>
    <mergeCell ref="AG10:AG11"/>
    <mergeCell ref="X10:X11"/>
    <mergeCell ref="Y10:Y11"/>
    <mergeCell ref="Z10:Z11"/>
    <mergeCell ref="AA10:AA11"/>
    <mergeCell ref="AB10:AB11"/>
    <mergeCell ref="AJ8:AJ9"/>
    <mergeCell ref="B10:B11"/>
    <mergeCell ref="C10:C11"/>
    <mergeCell ref="F10:F11"/>
    <mergeCell ref="H10:H11"/>
    <mergeCell ref="I10:I11"/>
    <mergeCell ref="N10:N11"/>
    <mergeCell ref="O10:O11"/>
    <mergeCell ref="P10:P11"/>
    <mergeCell ref="Q10:Q11"/>
    <mergeCell ref="R10:R11"/>
    <mergeCell ref="S10:S11"/>
    <mergeCell ref="T10:T11"/>
    <mergeCell ref="U10:U11"/>
    <mergeCell ref="V10:V11"/>
    <mergeCell ref="W10:W11"/>
    <mergeCell ref="AE8:AE9"/>
    <mergeCell ref="AH10:AH11"/>
    <mergeCell ref="AI10:AI11"/>
    <mergeCell ref="AJ10:AJ11"/>
    <mergeCell ref="B12:B13"/>
    <mergeCell ref="C12:C13"/>
    <mergeCell ref="F12:F13"/>
    <mergeCell ref="H12:H13"/>
    <mergeCell ref="I12:I13"/>
    <mergeCell ref="N12:N13"/>
    <mergeCell ref="O12:O13"/>
    <mergeCell ref="P12:P13"/>
    <mergeCell ref="Q12:Q13"/>
    <mergeCell ref="R12:R13"/>
    <mergeCell ref="S12:S13"/>
    <mergeCell ref="T12:T13"/>
    <mergeCell ref="U12:U13"/>
    <mergeCell ref="AC10:AC11"/>
    <mergeCell ref="AD10:AD11"/>
    <mergeCell ref="AE10:AE11"/>
    <mergeCell ref="AF12:AF13"/>
    <mergeCell ref="AG12:AG13"/>
    <mergeCell ref="AH12:AH13"/>
    <mergeCell ref="AI12:AI13"/>
    <mergeCell ref="AJ12:AJ13"/>
    <mergeCell ref="R14:R15"/>
    <mergeCell ref="B14:B15"/>
    <mergeCell ref="C14:C15"/>
    <mergeCell ref="F14:F15"/>
    <mergeCell ref="H14:H15"/>
    <mergeCell ref="I14:I15"/>
    <mergeCell ref="AF14:AF15"/>
    <mergeCell ref="AG14:AG15"/>
    <mergeCell ref="X14:X15"/>
    <mergeCell ref="Y14:Y15"/>
    <mergeCell ref="Z14:Z15"/>
    <mergeCell ref="AA14:AA15"/>
    <mergeCell ref="AB14:AB15"/>
    <mergeCell ref="S14:S15"/>
    <mergeCell ref="T14:T15"/>
    <mergeCell ref="U14:U15"/>
    <mergeCell ref="V14:V15"/>
    <mergeCell ref="W14:W15"/>
    <mergeCell ref="V16:V17"/>
    <mergeCell ref="W16:W17"/>
    <mergeCell ref="X16:X17"/>
    <mergeCell ref="Y16:Y17"/>
    <mergeCell ref="Z16:Z17"/>
    <mergeCell ref="AH14:AH15"/>
    <mergeCell ref="AI14:AI15"/>
    <mergeCell ref="AJ14:AJ15"/>
    <mergeCell ref="B16:B17"/>
    <mergeCell ref="C16:C17"/>
    <mergeCell ref="F16:F17"/>
    <mergeCell ref="H16:H17"/>
    <mergeCell ref="I16:I17"/>
    <mergeCell ref="N16:N17"/>
    <mergeCell ref="O16:O17"/>
    <mergeCell ref="P16:P17"/>
    <mergeCell ref="Q16:Q17"/>
    <mergeCell ref="R16:R17"/>
    <mergeCell ref="S16:S17"/>
    <mergeCell ref="T16:T17"/>
    <mergeCell ref="U16:U17"/>
    <mergeCell ref="AC14:AC15"/>
    <mergeCell ref="AD14:AD15"/>
    <mergeCell ref="AE14:AE15"/>
    <mergeCell ref="AF16:AF17"/>
    <mergeCell ref="AG16:AG17"/>
    <mergeCell ref="AH16:AH17"/>
    <mergeCell ref="AI16:AI17"/>
    <mergeCell ref="AJ16:AJ17"/>
    <mergeCell ref="AA16:AA17"/>
    <mergeCell ref="AB16:AB17"/>
    <mergeCell ref="AC16:AC17"/>
    <mergeCell ref="AD16:AD17"/>
    <mergeCell ref="AE16:AE17"/>
    <mergeCell ref="R18:R19"/>
    <mergeCell ref="B18:B19"/>
    <mergeCell ref="C18:C19"/>
    <mergeCell ref="F18:F19"/>
    <mergeCell ref="H18:H19"/>
    <mergeCell ref="I18:I19"/>
    <mergeCell ref="AF18:AF19"/>
    <mergeCell ref="AG18:AG19"/>
    <mergeCell ref="X18:X19"/>
    <mergeCell ref="Y18:Y19"/>
    <mergeCell ref="Z18:Z19"/>
    <mergeCell ref="AA18:AA19"/>
    <mergeCell ref="AB18:AB19"/>
    <mergeCell ref="S18:S19"/>
    <mergeCell ref="T18:T19"/>
    <mergeCell ref="U18:U19"/>
    <mergeCell ref="V18:V19"/>
    <mergeCell ref="W18:W19"/>
    <mergeCell ref="V20:V21"/>
    <mergeCell ref="W20:W21"/>
    <mergeCell ref="X20:X21"/>
    <mergeCell ref="Y20:Y21"/>
    <mergeCell ref="Z20:Z21"/>
    <mergeCell ref="AH18:AH19"/>
    <mergeCell ref="AI18:AI19"/>
    <mergeCell ref="AJ18:AJ19"/>
    <mergeCell ref="B20:B21"/>
    <mergeCell ref="C20:C21"/>
    <mergeCell ref="F20:F21"/>
    <mergeCell ref="H20:H21"/>
    <mergeCell ref="I20:I21"/>
    <mergeCell ref="N20:N21"/>
    <mergeCell ref="O20:O21"/>
    <mergeCell ref="P20:P21"/>
    <mergeCell ref="Q20:Q21"/>
    <mergeCell ref="R20:R21"/>
    <mergeCell ref="S20:S21"/>
    <mergeCell ref="T20:T21"/>
    <mergeCell ref="U20:U21"/>
    <mergeCell ref="AC18:AC19"/>
    <mergeCell ref="AD18:AD19"/>
    <mergeCell ref="AE18:AE19"/>
    <mergeCell ref="AF20:AF21"/>
    <mergeCell ref="AG20:AG21"/>
    <mergeCell ref="AH20:AH21"/>
    <mergeCell ref="AI20:AI21"/>
    <mergeCell ref="AJ20:AJ21"/>
    <mergeCell ref="AA20:AA21"/>
    <mergeCell ref="AB20:AB21"/>
    <mergeCell ref="AC20:AC21"/>
    <mergeCell ref="AD20:AD21"/>
    <mergeCell ref="AE20:AE21"/>
  </mergeCells>
  <dataValidations count="1">
    <dataValidation type="list" allowBlank="1" showInputMessage="1" showErrorMessage="1" sqref="P23:S23" xr:uid="{00000000-0002-0000-0100-000000000000}">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14"/>
  <sheetViews>
    <sheetView topLeftCell="A5" workbookViewId="0"/>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135" t="s">
        <v>40</v>
      </c>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65" customHeight="1" x14ac:dyDescent="0.25">
      <c r="A3" s="1"/>
      <c r="B3" s="127" t="s">
        <v>0</v>
      </c>
      <c r="C3" s="127" t="s">
        <v>1</v>
      </c>
      <c r="D3" s="127" t="s">
        <v>28</v>
      </c>
      <c r="E3" s="127" t="s">
        <v>29</v>
      </c>
      <c r="F3" s="127" t="s">
        <v>30</v>
      </c>
      <c r="G3" s="127" t="s">
        <v>3</v>
      </c>
      <c r="H3" s="127" t="s">
        <v>4</v>
      </c>
      <c r="I3" s="127" t="s">
        <v>5</v>
      </c>
      <c r="J3" s="128" t="s">
        <v>6</v>
      </c>
      <c r="K3" s="128"/>
      <c r="L3" s="128"/>
      <c r="M3" s="128"/>
      <c r="N3" s="124" t="s">
        <v>47</v>
      </c>
      <c r="O3" s="127" t="s">
        <v>31</v>
      </c>
      <c r="P3" s="134" t="s">
        <v>42</v>
      </c>
      <c r="Q3" s="134" t="s">
        <v>32</v>
      </c>
      <c r="R3" s="134" t="s">
        <v>37</v>
      </c>
      <c r="S3" s="134" t="s">
        <v>33</v>
      </c>
      <c r="T3" s="127" t="s">
        <v>55</v>
      </c>
      <c r="U3" s="127" t="s">
        <v>57</v>
      </c>
      <c r="V3" s="128" t="s">
        <v>59</v>
      </c>
      <c r="W3" s="128"/>
      <c r="X3" s="128"/>
      <c r="Y3" s="128"/>
      <c r="Z3" s="128"/>
      <c r="AA3" s="128"/>
      <c r="AB3" s="127" t="s">
        <v>69</v>
      </c>
      <c r="AC3" s="129" t="s">
        <v>75</v>
      </c>
      <c r="AD3" s="131" t="s">
        <v>77</v>
      </c>
      <c r="AE3" s="132"/>
      <c r="AF3" s="133"/>
      <c r="AG3" s="124" t="s">
        <v>27</v>
      </c>
      <c r="AH3" s="124" t="s">
        <v>36</v>
      </c>
      <c r="AI3" s="127" t="s">
        <v>34</v>
      </c>
      <c r="AJ3" s="124" t="s">
        <v>35</v>
      </c>
    </row>
    <row r="4" spans="1:36" ht="169.15" customHeight="1" x14ac:dyDescent="0.25">
      <c r="A4" s="1"/>
      <c r="B4" s="127"/>
      <c r="C4" s="127"/>
      <c r="D4" s="127"/>
      <c r="E4" s="127"/>
      <c r="F4" s="127"/>
      <c r="G4" s="127"/>
      <c r="H4" s="127"/>
      <c r="I4" s="127"/>
      <c r="J4" s="3" t="s">
        <v>7</v>
      </c>
      <c r="K4" s="3" t="s">
        <v>8</v>
      </c>
      <c r="L4" s="3" t="s">
        <v>9</v>
      </c>
      <c r="M4" s="11" t="s">
        <v>10</v>
      </c>
      <c r="N4" s="125"/>
      <c r="O4" s="127"/>
      <c r="P4" s="134"/>
      <c r="Q4" s="134"/>
      <c r="R4" s="134"/>
      <c r="S4" s="134"/>
      <c r="T4" s="127"/>
      <c r="U4" s="127"/>
      <c r="V4" s="3" t="s">
        <v>61</v>
      </c>
      <c r="W4" s="3" t="s">
        <v>62</v>
      </c>
      <c r="X4" s="3" t="s">
        <v>15</v>
      </c>
      <c r="Y4" s="3" t="s">
        <v>63</v>
      </c>
      <c r="Z4" s="3" t="s">
        <v>60</v>
      </c>
      <c r="AA4" s="3" t="s">
        <v>25</v>
      </c>
      <c r="AB4" s="127"/>
      <c r="AC4" s="130"/>
      <c r="AD4" s="3" t="s">
        <v>16</v>
      </c>
      <c r="AE4" s="3" t="s">
        <v>17</v>
      </c>
      <c r="AF4" s="3" t="s">
        <v>26</v>
      </c>
      <c r="AG4" s="125"/>
      <c r="AH4" s="125"/>
      <c r="AI4" s="127"/>
      <c r="AJ4" s="125"/>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126" t="s">
        <v>24</v>
      </c>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200-000000000000}">
      <formula1>#REF!</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14"/>
  <sheetViews>
    <sheetView topLeftCell="A6" workbookViewId="0">
      <selection activeCell="G6" sqref="G6"/>
    </sheetView>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135" t="s">
        <v>40</v>
      </c>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65" customHeight="1" x14ac:dyDescent="0.25">
      <c r="A3" s="1"/>
      <c r="B3" s="127" t="s">
        <v>0</v>
      </c>
      <c r="C3" s="127" t="s">
        <v>1</v>
      </c>
      <c r="D3" s="127" t="s">
        <v>28</v>
      </c>
      <c r="E3" s="127" t="s">
        <v>29</v>
      </c>
      <c r="F3" s="127" t="s">
        <v>30</v>
      </c>
      <c r="G3" s="127" t="s">
        <v>3</v>
      </c>
      <c r="H3" s="127" t="s">
        <v>4</v>
      </c>
      <c r="I3" s="127" t="s">
        <v>5</v>
      </c>
      <c r="J3" s="128" t="s">
        <v>6</v>
      </c>
      <c r="K3" s="128"/>
      <c r="L3" s="128"/>
      <c r="M3" s="128"/>
      <c r="N3" s="124" t="s">
        <v>47</v>
      </c>
      <c r="O3" s="127" t="s">
        <v>31</v>
      </c>
      <c r="P3" s="134" t="s">
        <v>42</v>
      </c>
      <c r="Q3" s="134" t="s">
        <v>32</v>
      </c>
      <c r="R3" s="134" t="s">
        <v>37</v>
      </c>
      <c r="S3" s="134" t="s">
        <v>33</v>
      </c>
      <c r="T3" s="127" t="s">
        <v>55</v>
      </c>
      <c r="U3" s="127" t="s">
        <v>57</v>
      </c>
      <c r="V3" s="128" t="s">
        <v>59</v>
      </c>
      <c r="W3" s="128"/>
      <c r="X3" s="128"/>
      <c r="Y3" s="128"/>
      <c r="Z3" s="128"/>
      <c r="AA3" s="128"/>
      <c r="AB3" s="127" t="s">
        <v>69</v>
      </c>
      <c r="AC3" s="129" t="s">
        <v>75</v>
      </c>
      <c r="AD3" s="131" t="s">
        <v>77</v>
      </c>
      <c r="AE3" s="132"/>
      <c r="AF3" s="133"/>
      <c r="AG3" s="124" t="s">
        <v>27</v>
      </c>
      <c r="AH3" s="124" t="s">
        <v>36</v>
      </c>
      <c r="AI3" s="127" t="s">
        <v>34</v>
      </c>
      <c r="AJ3" s="124" t="s">
        <v>35</v>
      </c>
    </row>
    <row r="4" spans="1:36" ht="169.15" customHeight="1" x14ac:dyDescent="0.25">
      <c r="A4" s="1"/>
      <c r="B4" s="127"/>
      <c r="C4" s="127"/>
      <c r="D4" s="127"/>
      <c r="E4" s="127"/>
      <c r="F4" s="127"/>
      <c r="G4" s="127"/>
      <c r="H4" s="127"/>
      <c r="I4" s="127"/>
      <c r="J4" s="3" t="s">
        <v>7</v>
      </c>
      <c r="K4" s="3" t="s">
        <v>8</v>
      </c>
      <c r="L4" s="3" t="s">
        <v>9</v>
      </c>
      <c r="M4" s="11" t="s">
        <v>10</v>
      </c>
      <c r="N4" s="125"/>
      <c r="O4" s="127"/>
      <c r="P4" s="134"/>
      <c r="Q4" s="134"/>
      <c r="R4" s="134"/>
      <c r="S4" s="134"/>
      <c r="T4" s="127"/>
      <c r="U4" s="127"/>
      <c r="V4" s="3" t="s">
        <v>61</v>
      </c>
      <c r="W4" s="3" t="s">
        <v>62</v>
      </c>
      <c r="X4" s="3" t="s">
        <v>15</v>
      </c>
      <c r="Y4" s="3" t="s">
        <v>63</v>
      </c>
      <c r="Z4" s="3" t="s">
        <v>60</v>
      </c>
      <c r="AA4" s="3" t="s">
        <v>25</v>
      </c>
      <c r="AB4" s="127"/>
      <c r="AC4" s="130"/>
      <c r="AD4" s="3" t="s">
        <v>16</v>
      </c>
      <c r="AE4" s="3" t="s">
        <v>17</v>
      </c>
      <c r="AF4" s="3" t="s">
        <v>26</v>
      </c>
      <c r="AG4" s="125"/>
      <c r="AH4" s="125"/>
      <c r="AI4" s="127"/>
      <c r="AJ4" s="125"/>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126" t="s">
        <v>24</v>
      </c>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300-000000000000}">
      <formula1>#REF!</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67"/>
  <sheetViews>
    <sheetView tabSelected="1" zoomScale="70" zoomScaleNormal="70" workbookViewId="0">
      <pane xSplit="6" ySplit="5" topLeftCell="G6" activePane="bottomRight" state="frozen"/>
      <selection pane="topRight" activeCell="G1" sqref="G1"/>
      <selection pane="bottomLeft" activeCell="A6" sqref="A6"/>
      <selection pane="bottomRight" activeCell="AA68" sqref="AA68"/>
    </sheetView>
  </sheetViews>
  <sheetFormatPr defaultRowHeight="15" x14ac:dyDescent="0.25"/>
  <cols>
    <col min="1" max="1" width="5" customWidth="1"/>
    <col min="2" max="2" width="12" customWidth="1"/>
    <col min="3" max="3" width="19.28515625" customWidth="1"/>
    <col min="4" max="4" width="14.7109375" customWidth="1"/>
    <col min="5" max="5" width="13.7109375" customWidth="1"/>
    <col min="6" max="6" width="25" customWidth="1"/>
    <col min="7" max="7" width="50.28515625" customWidth="1"/>
    <col min="8" max="8" width="10.5703125" customWidth="1"/>
    <col min="9" max="9" width="10.42578125" customWidth="1"/>
    <col min="10" max="10" width="31.28515625" customWidth="1"/>
    <col min="11" max="14" width="10.5703125" customWidth="1"/>
    <col min="15" max="15" width="17.28515625" customWidth="1"/>
    <col min="16" max="16" width="15.7109375" customWidth="1"/>
    <col min="17" max="17" width="18.5703125" customWidth="1"/>
    <col min="18" max="18" width="15.7109375" customWidth="1"/>
    <col min="19" max="21" width="14" customWidth="1"/>
    <col min="22" max="23" width="11.28515625" customWidth="1"/>
    <col min="24" max="24" width="10" customWidth="1"/>
    <col min="25" max="25" width="11.7109375" customWidth="1"/>
    <col min="26" max="27" width="12.28515625" customWidth="1"/>
    <col min="28" max="29" width="11.28515625" customWidth="1"/>
    <col min="30" max="30" width="12.28515625" customWidth="1"/>
    <col min="31" max="31" width="11.7109375" customWidth="1"/>
    <col min="32" max="33" width="11.28515625" customWidth="1"/>
    <col min="34" max="34" width="20.42578125" customWidth="1"/>
    <col min="35" max="35" width="19.42578125" customWidth="1"/>
    <col min="36" max="36" width="12" customWidth="1"/>
  </cols>
  <sheetData>
    <row r="1" spans="1:36" x14ac:dyDescent="0.25">
      <c r="A1" s="1"/>
      <c r="B1" s="135" t="s">
        <v>40</v>
      </c>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
    </row>
    <row r="2" spans="1:36" ht="15.75" thickBot="1"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41.65" customHeight="1" thickBot="1" x14ac:dyDescent="0.3">
      <c r="A3" s="1"/>
      <c r="B3" s="179" t="s">
        <v>0</v>
      </c>
      <c r="C3" s="173" t="s">
        <v>1</v>
      </c>
      <c r="D3" s="173" t="s">
        <v>28</v>
      </c>
      <c r="E3" s="173" t="s">
        <v>29</v>
      </c>
      <c r="F3" s="173" t="s">
        <v>30</v>
      </c>
      <c r="G3" s="173" t="s">
        <v>3</v>
      </c>
      <c r="H3" s="173" t="s">
        <v>4</v>
      </c>
      <c r="I3" s="173" t="s">
        <v>5</v>
      </c>
      <c r="J3" s="174" t="s">
        <v>6</v>
      </c>
      <c r="K3" s="174"/>
      <c r="L3" s="174"/>
      <c r="M3" s="174"/>
      <c r="N3" s="173" t="s">
        <v>47</v>
      </c>
      <c r="O3" s="173" t="s">
        <v>31</v>
      </c>
      <c r="P3" s="175" t="s">
        <v>42</v>
      </c>
      <c r="Q3" s="175" t="s">
        <v>32</v>
      </c>
      <c r="R3" s="175" t="s">
        <v>37</v>
      </c>
      <c r="S3" s="175" t="s">
        <v>33</v>
      </c>
      <c r="T3" s="173" t="s">
        <v>55</v>
      </c>
      <c r="U3" s="173" t="s">
        <v>57</v>
      </c>
      <c r="V3" s="174" t="s">
        <v>59</v>
      </c>
      <c r="W3" s="174"/>
      <c r="X3" s="174"/>
      <c r="Y3" s="174"/>
      <c r="Z3" s="174"/>
      <c r="AA3" s="174"/>
      <c r="AB3" s="173" t="s">
        <v>69</v>
      </c>
      <c r="AC3" s="175" t="s">
        <v>75</v>
      </c>
      <c r="AD3" s="176" t="s">
        <v>77</v>
      </c>
      <c r="AE3" s="177"/>
      <c r="AF3" s="178"/>
      <c r="AG3" s="173" t="s">
        <v>27</v>
      </c>
      <c r="AH3" s="173" t="s">
        <v>36</v>
      </c>
      <c r="AI3" s="173" t="s">
        <v>34</v>
      </c>
      <c r="AJ3" s="172" t="s">
        <v>35</v>
      </c>
    </row>
    <row r="4" spans="1:36" ht="169.15" customHeight="1" thickBot="1" x14ac:dyDescent="0.3">
      <c r="A4" s="1"/>
      <c r="B4" s="179"/>
      <c r="C4" s="173"/>
      <c r="D4" s="173"/>
      <c r="E4" s="173"/>
      <c r="F4" s="173"/>
      <c r="G4" s="173"/>
      <c r="H4" s="173"/>
      <c r="I4" s="173"/>
      <c r="J4" s="69" t="s">
        <v>7</v>
      </c>
      <c r="K4" s="69" t="s">
        <v>8</v>
      </c>
      <c r="L4" s="69" t="s">
        <v>9</v>
      </c>
      <c r="M4" s="70" t="s">
        <v>10</v>
      </c>
      <c r="N4" s="173"/>
      <c r="O4" s="173"/>
      <c r="P4" s="175"/>
      <c r="Q4" s="175"/>
      <c r="R4" s="175"/>
      <c r="S4" s="175"/>
      <c r="T4" s="173"/>
      <c r="U4" s="173"/>
      <c r="V4" s="69" t="s">
        <v>61</v>
      </c>
      <c r="W4" s="69" t="s">
        <v>62</v>
      </c>
      <c r="X4" s="69" t="s">
        <v>15</v>
      </c>
      <c r="Y4" s="69" t="s">
        <v>63</v>
      </c>
      <c r="Z4" s="69" t="s">
        <v>60</v>
      </c>
      <c r="AA4" s="69" t="s">
        <v>25</v>
      </c>
      <c r="AB4" s="173"/>
      <c r="AC4" s="175"/>
      <c r="AD4" s="69" t="s">
        <v>16</v>
      </c>
      <c r="AE4" s="69" t="s">
        <v>17</v>
      </c>
      <c r="AF4" s="69" t="s">
        <v>26</v>
      </c>
      <c r="AG4" s="173"/>
      <c r="AH4" s="173"/>
      <c r="AI4" s="173"/>
      <c r="AJ4" s="172"/>
    </row>
    <row r="5" spans="1:36" ht="15.75" thickBot="1" x14ac:dyDescent="0.3">
      <c r="A5" s="1"/>
      <c r="B5" s="71">
        <v>1</v>
      </c>
      <c r="C5" s="72">
        <v>2</v>
      </c>
      <c r="D5" s="72">
        <v>3</v>
      </c>
      <c r="E5" s="72">
        <v>4</v>
      </c>
      <c r="F5" s="72">
        <v>5</v>
      </c>
      <c r="G5" s="72">
        <v>6</v>
      </c>
      <c r="H5" s="72">
        <v>7</v>
      </c>
      <c r="I5" s="72">
        <v>8</v>
      </c>
      <c r="J5" s="72">
        <v>9</v>
      </c>
      <c r="K5" s="72">
        <v>10</v>
      </c>
      <c r="L5" s="72">
        <v>11</v>
      </c>
      <c r="M5" s="72">
        <v>12</v>
      </c>
      <c r="N5" s="72">
        <v>13</v>
      </c>
      <c r="O5" s="72">
        <v>14</v>
      </c>
      <c r="P5" s="72">
        <v>15</v>
      </c>
      <c r="Q5" s="72">
        <v>16</v>
      </c>
      <c r="R5" s="72">
        <v>17</v>
      </c>
      <c r="S5" s="73">
        <v>18</v>
      </c>
      <c r="T5" s="72">
        <v>19</v>
      </c>
      <c r="U5" s="72">
        <v>20</v>
      </c>
      <c r="V5" s="72">
        <v>21</v>
      </c>
      <c r="W5" s="72">
        <v>22</v>
      </c>
      <c r="X5" s="72">
        <v>23</v>
      </c>
      <c r="Y5" s="72">
        <v>24</v>
      </c>
      <c r="Z5" s="72">
        <v>25</v>
      </c>
      <c r="AA5" s="72">
        <v>26</v>
      </c>
      <c r="AB5" s="72">
        <v>27</v>
      </c>
      <c r="AC5" s="72">
        <v>28</v>
      </c>
      <c r="AD5" s="72">
        <v>29</v>
      </c>
      <c r="AE5" s="72">
        <v>30</v>
      </c>
      <c r="AF5" s="72">
        <v>31</v>
      </c>
      <c r="AG5" s="72">
        <v>32</v>
      </c>
      <c r="AH5" s="72">
        <v>33</v>
      </c>
      <c r="AI5" s="72">
        <v>34</v>
      </c>
      <c r="AJ5" s="74">
        <v>35</v>
      </c>
    </row>
    <row r="6" spans="1:36" ht="30" customHeight="1" x14ac:dyDescent="0.25">
      <c r="A6" s="1"/>
      <c r="B6" s="146" t="s">
        <v>160</v>
      </c>
      <c r="C6" s="148" t="s">
        <v>161</v>
      </c>
      <c r="D6" s="148" t="s">
        <v>279</v>
      </c>
      <c r="E6" s="148" t="s">
        <v>162</v>
      </c>
      <c r="F6" s="148" t="s">
        <v>163</v>
      </c>
      <c r="G6" s="148" t="s">
        <v>164</v>
      </c>
      <c r="H6" s="148" t="s">
        <v>93</v>
      </c>
      <c r="I6" s="148" t="s">
        <v>93</v>
      </c>
      <c r="J6" s="75" t="s">
        <v>165</v>
      </c>
      <c r="K6" s="75" t="s">
        <v>166</v>
      </c>
      <c r="L6" s="75" t="s">
        <v>143</v>
      </c>
      <c r="M6" s="75">
        <v>39</v>
      </c>
      <c r="N6" s="148" t="s">
        <v>97</v>
      </c>
      <c r="O6" s="148" t="s">
        <v>112</v>
      </c>
      <c r="P6" s="170" t="s">
        <v>170</v>
      </c>
      <c r="Q6" s="170" t="s">
        <v>171</v>
      </c>
      <c r="R6" s="170" t="s">
        <v>101</v>
      </c>
      <c r="S6" s="170" t="s">
        <v>172</v>
      </c>
      <c r="T6" s="153">
        <f>SUM(U6:U11)</f>
        <v>3727119</v>
      </c>
      <c r="U6" s="153">
        <f>SUM(V6:AA6)</f>
        <v>969411</v>
      </c>
      <c r="V6" s="153">
        <v>969411</v>
      </c>
      <c r="W6" s="153">
        <v>0</v>
      </c>
      <c r="X6" s="153">
        <v>0</v>
      </c>
      <c r="Y6" s="153">
        <v>0</v>
      </c>
      <c r="Z6" s="153">
        <v>0</v>
      </c>
      <c r="AA6" s="167">
        <v>0</v>
      </c>
      <c r="AB6" s="153">
        <v>171073</v>
      </c>
      <c r="AC6" s="170" t="s">
        <v>104</v>
      </c>
      <c r="AD6" s="167">
        <v>0</v>
      </c>
      <c r="AE6" s="167">
        <f>V6</f>
        <v>969411</v>
      </c>
      <c r="AF6" s="167">
        <v>0</v>
      </c>
      <c r="AG6" s="168"/>
      <c r="AH6" s="150">
        <v>45292</v>
      </c>
      <c r="AI6" s="150">
        <v>45352</v>
      </c>
      <c r="AJ6" s="151">
        <v>45301</v>
      </c>
    </row>
    <row r="7" spans="1:36" ht="41.65" customHeight="1" x14ac:dyDescent="0.25">
      <c r="A7" s="1"/>
      <c r="B7" s="154"/>
      <c r="C7" s="155"/>
      <c r="D7" s="155"/>
      <c r="E7" s="155"/>
      <c r="F7" s="160"/>
      <c r="G7" s="155"/>
      <c r="H7" s="160"/>
      <c r="I7" s="160"/>
      <c r="J7" s="76" t="s">
        <v>167</v>
      </c>
      <c r="K7" s="76" t="s">
        <v>168</v>
      </c>
      <c r="L7" s="76" t="s">
        <v>169</v>
      </c>
      <c r="M7" s="76">
        <v>39</v>
      </c>
      <c r="N7" s="160"/>
      <c r="O7" s="160"/>
      <c r="P7" s="163"/>
      <c r="Q7" s="163"/>
      <c r="R7" s="163"/>
      <c r="S7" s="163"/>
      <c r="T7" s="136"/>
      <c r="U7" s="162"/>
      <c r="V7" s="162"/>
      <c r="W7" s="162"/>
      <c r="X7" s="162"/>
      <c r="Y7" s="162"/>
      <c r="Z7" s="162"/>
      <c r="AA7" s="165"/>
      <c r="AB7" s="162"/>
      <c r="AC7" s="163"/>
      <c r="AD7" s="165"/>
      <c r="AE7" s="165"/>
      <c r="AF7" s="165"/>
      <c r="AG7" s="166"/>
      <c r="AH7" s="140"/>
      <c r="AI7" s="140"/>
      <c r="AJ7" s="169"/>
    </row>
    <row r="8" spans="1:36" ht="35.1" customHeight="1" x14ac:dyDescent="0.25">
      <c r="A8" s="1"/>
      <c r="B8" s="154"/>
      <c r="C8" s="155"/>
      <c r="D8" s="155"/>
      <c r="E8" s="155"/>
      <c r="F8" s="159" t="s">
        <v>278</v>
      </c>
      <c r="G8" s="155"/>
      <c r="H8" s="159" t="s">
        <v>93</v>
      </c>
      <c r="I8" s="159" t="s">
        <v>93</v>
      </c>
      <c r="J8" s="76" t="s">
        <v>165</v>
      </c>
      <c r="K8" s="76" t="s">
        <v>166</v>
      </c>
      <c r="L8" s="76" t="s">
        <v>143</v>
      </c>
      <c r="M8" s="76">
        <v>36</v>
      </c>
      <c r="N8" s="159" t="s">
        <v>97</v>
      </c>
      <c r="O8" s="159" t="s">
        <v>113</v>
      </c>
      <c r="P8" s="171" t="s">
        <v>170</v>
      </c>
      <c r="Q8" s="171" t="s">
        <v>171</v>
      </c>
      <c r="R8" s="171" t="s">
        <v>101</v>
      </c>
      <c r="S8" s="171" t="s">
        <v>172</v>
      </c>
      <c r="T8" s="136"/>
      <c r="U8" s="161">
        <f>SUM(V8:AA8)</f>
        <v>1122073</v>
      </c>
      <c r="V8" s="161">
        <v>1122073</v>
      </c>
      <c r="W8" s="161">
        <v>0</v>
      </c>
      <c r="X8" s="161">
        <v>0</v>
      </c>
      <c r="Y8" s="161">
        <v>0</v>
      </c>
      <c r="Z8" s="161">
        <v>0</v>
      </c>
      <c r="AA8" s="158">
        <v>0</v>
      </c>
      <c r="AB8" s="161">
        <v>198013</v>
      </c>
      <c r="AC8" s="171" t="s">
        <v>104</v>
      </c>
      <c r="AD8" s="158">
        <v>0</v>
      </c>
      <c r="AE8" s="158">
        <f>V8</f>
        <v>1122073</v>
      </c>
      <c r="AF8" s="158">
        <v>0</v>
      </c>
      <c r="AG8" s="164"/>
      <c r="AH8" s="140"/>
      <c r="AI8" s="140"/>
      <c r="AJ8" s="169"/>
    </row>
    <row r="9" spans="1:36" ht="44.1" customHeight="1" x14ac:dyDescent="0.25">
      <c r="A9" s="1"/>
      <c r="B9" s="154"/>
      <c r="C9" s="155"/>
      <c r="D9" s="155"/>
      <c r="E9" s="155"/>
      <c r="F9" s="160"/>
      <c r="G9" s="155"/>
      <c r="H9" s="160"/>
      <c r="I9" s="160"/>
      <c r="J9" s="76" t="s">
        <v>167</v>
      </c>
      <c r="K9" s="76" t="s">
        <v>168</v>
      </c>
      <c r="L9" s="76" t="s">
        <v>169</v>
      </c>
      <c r="M9" s="76">
        <v>36</v>
      </c>
      <c r="N9" s="160"/>
      <c r="O9" s="160"/>
      <c r="P9" s="163"/>
      <c r="Q9" s="163"/>
      <c r="R9" s="163"/>
      <c r="S9" s="163"/>
      <c r="T9" s="136"/>
      <c r="U9" s="162"/>
      <c r="V9" s="162"/>
      <c r="W9" s="162"/>
      <c r="X9" s="162"/>
      <c r="Y9" s="162"/>
      <c r="Z9" s="162"/>
      <c r="AA9" s="165"/>
      <c r="AB9" s="162"/>
      <c r="AC9" s="163"/>
      <c r="AD9" s="165"/>
      <c r="AE9" s="165"/>
      <c r="AF9" s="165"/>
      <c r="AG9" s="166"/>
      <c r="AH9" s="140"/>
      <c r="AI9" s="140"/>
      <c r="AJ9" s="169"/>
    </row>
    <row r="10" spans="1:36" ht="32.1" customHeight="1" x14ac:dyDescent="0.25">
      <c r="A10" s="1"/>
      <c r="B10" s="154"/>
      <c r="C10" s="155"/>
      <c r="D10" s="155"/>
      <c r="E10" s="155"/>
      <c r="F10" s="159" t="s">
        <v>173</v>
      </c>
      <c r="G10" s="155"/>
      <c r="H10" s="159" t="s">
        <v>93</v>
      </c>
      <c r="I10" s="159" t="s">
        <v>93</v>
      </c>
      <c r="J10" s="76" t="s">
        <v>165</v>
      </c>
      <c r="K10" s="76" t="s">
        <v>166</v>
      </c>
      <c r="L10" s="76" t="s">
        <v>143</v>
      </c>
      <c r="M10" s="76">
        <v>87</v>
      </c>
      <c r="N10" s="159" t="s">
        <v>97</v>
      </c>
      <c r="O10" s="159" t="s">
        <v>123</v>
      </c>
      <c r="P10" s="171" t="s">
        <v>170</v>
      </c>
      <c r="Q10" s="171" t="s">
        <v>171</v>
      </c>
      <c r="R10" s="171" t="s">
        <v>101</v>
      </c>
      <c r="S10" s="171" t="s">
        <v>172</v>
      </c>
      <c r="T10" s="136"/>
      <c r="U10" s="161">
        <f>SUM(V10:AA10)</f>
        <v>1635635</v>
      </c>
      <c r="V10" s="161">
        <v>1635635</v>
      </c>
      <c r="W10" s="161">
        <v>0</v>
      </c>
      <c r="X10" s="161">
        <v>0</v>
      </c>
      <c r="Y10" s="161">
        <v>0</v>
      </c>
      <c r="Z10" s="161">
        <v>0</v>
      </c>
      <c r="AA10" s="158">
        <v>0</v>
      </c>
      <c r="AB10" s="161">
        <v>336745</v>
      </c>
      <c r="AC10" s="171" t="s">
        <v>104</v>
      </c>
      <c r="AD10" s="158">
        <v>0</v>
      </c>
      <c r="AE10" s="158">
        <f>V10</f>
        <v>1635635</v>
      </c>
      <c r="AF10" s="158">
        <v>0</v>
      </c>
      <c r="AG10" s="171"/>
      <c r="AH10" s="140"/>
      <c r="AI10" s="140"/>
      <c r="AJ10" s="169"/>
    </row>
    <row r="11" spans="1:36" ht="45.6" customHeight="1" thickBot="1" x14ac:dyDescent="0.3">
      <c r="A11" s="1"/>
      <c r="B11" s="147"/>
      <c r="C11" s="149"/>
      <c r="D11" s="149"/>
      <c r="E11" s="149"/>
      <c r="F11" s="149"/>
      <c r="G11" s="149"/>
      <c r="H11" s="149"/>
      <c r="I11" s="149"/>
      <c r="J11" s="77" t="s">
        <v>167</v>
      </c>
      <c r="K11" s="77" t="s">
        <v>168</v>
      </c>
      <c r="L11" s="77" t="s">
        <v>169</v>
      </c>
      <c r="M11" s="77">
        <v>87</v>
      </c>
      <c r="N11" s="149"/>
      <c r="O11" s="149"/>
      <c r="P11" s="157"/>
      <c r="Q11" s="157"/>
      <c r="R11" s="157"/>
      <c r="S11" s="157"/>
      <c r="T11" s="137"/>
      <c r="U11" s="137"/>
      <c r="V11" s="137"/>
      <c r="W11" s="137"/>
      <c r="X11" s="137"/>
      <c r="Y11" s="137"/>
      <c r="Z11" s="137"/>
      <c r="AA11" s="143"/>
      <c r="AB11" s="137"/>
      <c r="AC11" s="157"/>
      <c r="AD11" s="143"/>
      <c r="AE11" s="143"/>
      <c r="AF11" s="143"/>
      <c r="AG11" s="157"/>
      <c r="AH11" s="141"/>
      <c r="AI11" s="141"/>
      <c r="AJ11" s="152"/>
    </row>
    <row r="12" spans="1:36" ht="57.6" customHeight="1" x14ac:dyDescent="0.25">
      <c r="A12" s="1"/>
      <c r="B12" s="146" t="s">
        <v>174</v>
      </c>
      <c r="C12" s="148" t="s">
        <v>175</v>
      </c>
      <c r="D12" s="148" t="s">
        <v>279</v>
      </c>
      <c r="E12" s="148" t="s">
        <v>162</v>
      </c>
      <c r="F12" s="148" t="s">
        <v>176</v>
      </c>
      <c r="G12" s="148" t="s">
        <v>164</v>
      </c>
      <c r="H12" s="148" t="s">
        <v>93</v>
      </c>
      <c r="I12" s="148" t="s">
        <v>93</v>
      </c>
      <c r="J12" s="75" t="s">
        <v>177</v>
      </c>
      <c r="K12" s="75" t="s">
        <v>179</v>
      </c>
      <c r="L12" s="75" t="s">
        <v>181</v>
      </c>
      <c r="M12" s="75">
        <v>10</v>
      </c>
      <c r="N12" s="148" t="s">
        <v>97</v>
      </c>
      <c r="O12" s="148" t="s">
        <v>112</v>
      </c>
      <c r="P12" s="170" t="s">
        <v>170</v>
      </c>
      <c r="Q12" s="170" t="s">
        <v>171</v>
      </c>
      <c r="R12" s="170" t="s">
        <v>101</v>
      </c>
      <c r="S12" s="170" t="s">
        <v>172</v>
      </c>
      <c r="T12" s="153">
        <f>SUM(U12:U13)</f>
        <v>637500</v>
      </c>
      <c r="U12" s="153">
        <f>SUM(V12:AA12)</f>
        <v>637500</v>
      </c>
      <c r="V12" s="153">
        <v>637500</v>
      </c>
      <c r="W12" s="153">
        <v>0</v>
      </c>
      <c r="X12" s="153">
        <v>0</v>
      </c>
      <c r="Y12" s="153">
        <v>0</v>
      </c>
      <c r="Z12" s="153">
        <v>0</v>
      </c>
      <c r="AA12" s="167">
        <v>0</v>
      </c>
      <c r="AB12" s="153">
        <v>112500</v>
      </c>
      <c r="AC12" s="167" t="s">
        <v>104</v>
      </c>
      <c r="AD12" s="167">
        <v>0</v>
      </c>
      <c r="AE12" s="167">
        <f>V12</f>
        <v>637500</v>
      </c>
      <c r="AF12" s="167">
        <v>0</v>
      </c>
      <c r="AG12" s="168"/>
      <c r="AH12" s="150">
        <v>45292</v>
      </c>
      <c r="AI12" s="150">
        <v>45352</v>
      </c>
      <c r="AJ12" s="151">
        <v>45301</v>
      </c>
    </row>
    <row r="13" spans="1:36" ht="70.150000000000006" customHeight="1" thickBot="1" x14ac:dyDescent="0.3">
      <c r="A13" s="1"/>
      <c r="B13" s="147"/>
      <c r="C13" s="149"/>
      <c r="D13" s="149"/>
      <c r="E13" s="149"/>
      <c r="F13" s="149"/>
      <c r="G13" s="149"/>
      <c r="H13" s="149"/>
      <c r="I13" s="149"/>
      <c r="J13" s="77" t="s">
        <v>178</v>
      </c>
      <c r="K13" s="77" t="s">
        <v>180</v>
      </c>
      <c r="L13" s="77" t="s">
        <v>182</v>
      </c>
      <c r="M13" s="77">
        <v>10</v>
      </c>
      <c r="N13" s="149"/>
      <c r="O13" s="149"/>
      <c r="P13" s="157"/>
      <c r="Q13" s="157"/>
      <c r="R13" s="157"/>
      <c r="S13" s="157"/>
      <c r="T13" s="137"/>
      <c r="U13" s="137"/>
      <c r="V13" s="137"/>
      <c r="W13" s="137"/>
      <c r="X13" s="137"/>
      <c r="Y13" s="137"/>
      <c r="Z13" s="137"/>
      <c r="AA13" s="143"/>
      <c r="AB13" s="137"/>
      <c r="AC13" s="143"/>
      <c r="AD13" s="143"/>
      <c r="AE13" s="143"/>
      <c r="AF13" s="143"/>
      <c r="AG13" s="139"/>
      <c r="AH13" s="141"/>
      <c r="AI13" s="141"/>
      <c r="AJ13" s="152"/>
    </row>
    <row r="14" spans="1:36" ht="45" customHeight="1" x14ac:dyDescent="0.25">
      <c r="A14" s="1"/>
      <c r="B14" s="154" t="s">
        <v>188</v>
      </c>
      <c r="C14" s="155" t="s">
        <v>189</v>
      </c>
      <c r="D14" s="148" t="s">
        <v>279</v>
      </c>
      <c r="E14" s="148" t="s">
        <v>162</v>
      </c>
      <c r="F14" s="155" t="s">
        <v>183</v>
      </c>
      <c r="G14" s="155" t="s">
        <v>211</v>
      </c>
      <c r="H14" s="155" t="s">
        <v>93</v>
      </c>
      <c r="I14" s="155" t="s">
        <v>93</v>
      </c>
      <c r="J14" s="78" t="s">
        <v>184</v>
      </c>
      <c r="K14" s="78" t="s">
        <v>185</v>
      </c>
      <c r="L14" s="78" t="s">
        <v>182</v>
      </c>
      <c r="M14" s="78">
        <v>32</v>
      </c>
      <c r="N14" s="155" t="s">
        <v>97</v>
      </c>
      <c r="O14" s="155" t="s">
        <v>112</v>
      </c>
      <c r="P14" s="156" t="s">
        <v>170</v>
      </c>
      <c r="Q14" s="156" t="s">
        <v>171</v>
      </c>
      <c r="R14" s="156" t="s">
        <v>101</v>
      </c>
      <c r="S14" s="156" t="s">
        <v>172</v>
      </c>
      <c r="T14" s="153">
        <f>SUM(U14:U15)</f>
        <v>398167</v>
      </c>
      <c r="U14" s="136">
        <f>SUM(V14:AA14)</f>
        <v>398167</v>
      </c>
      <c r="V14" s="136">
        <v>398167</v>
      </c>
      <c r="W14" s="136">
        <v>0</v>
      </c>
      <c r="X14" s="136">
        <v>0</v>
      </c>
      <c r="Y14" s="136">
        <v>0</v>
      </c>
      <c r="Z14" s="136">
        <v>0</v>
      </c>
      <c r="AA14" s="142">
        <v>0</v>
      </c>
      <c r="AB14" s="136">
        <v>70265</v>
      </c>
      <c r="AC14" s="142" t="s">
        <v>104</v>
      </c>
      <c r="AD14" s="142">
        <v>0</v>
      </c>
      <c r="AE14" s="142">
        <f>V14</f>
        <v>398167</v>
      </c>
      <c r="AF14" s="142">
        <v>0</v>
      </c>
      <c r="AG14" s="138"/>
      <c r="AH14" s="140">
        <v>45292</v>
      </c>
      <c r="AI14" s="140">
        <v>45352</v>
      </c>
      <c r="AJ14" s="204">
        <v>45302</v>
      </c>
    </row>
    <row r="15" spans="1:36" ht="45" customHeight="1" thickBot="1" x14ac:dyDescent="0.3">
      <c r="A15" s="1"/>
      <c r="B15" s="147"/>
      <c r="C15" s="149"/>
      <c r="D15" s="149"/>
      <c r="E15" s="149"/>
      <c r="F15" s="149"/>
      <c r="G15" s="149"/>
      <c r="H15" s="160"/>
      <c r="I15" s="160"/>
      <c r="J15" s="76" t="s">
        <v>186</v>
      </c>
      <c r="K15" s="76" t="s">
        <v>187</v>
      </c>
      <c r="L15" s="76" t="s">
        <v>169</v>
      </c>
      <c r="M15" s="76">
        <v>32</v>
      </c>
      <c r="N15" s="160"/>
      <c r="O15" s="160"/>
      <c r="P15" s="163"/>
      <c r="Q15" s="163"/>
      <c r="R15" s="163"/>
      <c r="S15" s="163"/>
      <c r="T15" s="137"/>
      <c r="U15" s="162"/>
      <c r="V15" s="162"/>
      <c r="W15" s="162"/>
      <c r="X15" s="162"/>
      <c r="Y15" s="162"/>
      <c r="Z15" s="162"/>
      <c r="AA15" s="165"/>
      <c r="AB15" s="162"/>
      <c r="AC15" s="165"/>
      <c r="AD15" s="165"/>
      <c r="AE15" s="165"/>
      <c r="AF15" s="165"/>
      <c r="AG15" s="139"/>
      <c r="AH15" s="141"/>
      <c r="AI15" s="141"/>
      <c r="AJ15" s="205"/>
    </row>
    <row r="16" spans="1:36" ht="56.1" customHeight="1" x14ac:dyDescent="0.25">
      <c r="A16" s="1"/>
      <c r="B16" s="146" t="s">
        <v>200</v>
      </c>
      <c r="C16" s="148" t="s">
        <v>201</v>
      </c>
      <c r="D16" s="148" t="s">
        <v>279</v>
      </c>
      <c r="E16" s="148" t="s">
        <v>162</v>
      </c>
      <c r="F16" s="148" t="s">
        <v>190</v>
      </c>
      <c r="G16" s="148" t="s">
        <v>164</v>
      </c>
      <c r="H16" s="148" t="s">
        <v>93</v>
      </c>
      <c r="I16" s="148" t="s">
        <v>93</v>
      </c>
      <c r="J16" s="75" t="s">
        <v>177</v>
      </c>
      <c r="K16" s="75" t="s">
        <v>179</v>
      </c>
      <c r="L16" s="75" t="s">
        <v>181</v>
      </c>
      <c r="M16" s="75">
        <v>2</v>
      </c>
      <c r="N16" s="148" t="s">
        <v>97</v>
      </c>
      <c r="O16" s="148" t="s">
        <v>113</v>
      </c>
      <c r="P16" s="170" t="s">
        <v>170</v>
      </c>
      <c r="Q16" s="170" t="s">
        <v>171</v>
      </c>
      <c r="R16" s="170" t="s">
        <v>101</v>
      </c>
      <c r="S16" s="170" t="s">
        <v>172</v>
      </c>
      <c r="T16" s="153">
        <f>SUM(U16:U23)</f>
        <v>1774366</v>
      </c>
      <c r="U16" s="153">
        <f>SUM(V16:AA16)</f>
        <v>80750</v>
      </c>
      <c r="V16" s="153">
        <v>80750</v>
      </c>
      <c r="W16" s="153">
        <v>0</v>
      </c>
      <c r="X16" s="153">
        <v>0</v>
      </c>
      <c r="Y16" s="153">
        <v>0</v>
      </c>
      <c r="Z16" s="153">
        <v>0</v>
      </c>
      <c r="AA16" s="167">
        <v>0</v>
      </c>
      <c r="AB16" s="153">
        <v>14250</v>
      </c>
      <c r="AC16" s="167" t="s">
        <v>104</v>
      </c>
      <c r="AD16" s="167">
        <v>0</v>
      </c>
      <c r="AE16" s="167">
        <f>V16</f>
        <v>80750</v>
      </c>
      <c r="AF16" s="167">
        <v>0</v>
      </c>
      <c r="AG16" s="168"/>
      <c r="AH16" s="150">
        <v>45383</v>
      </c>
      <c r="AI16" s="150">
        <v>45444</v>
      </c>
      <c r="AJ16" s="151">
        <v>45390</v>
      </c>
    </row>
    <row r="17" spans="1:36" ht="71.099999999999994" customHeight="1" x14ac:dyDescent="0.25">
      <c r="A17" s="1"/>
      <c r="B17" s="154"/>
      <c r="C17" s="155"/>
      <c r="D17" s="155"/>
      <c r="E17" s="155"/>
      <c r="F17" s="160"/>
      <c r="G17" s="155"/>
      <c r="H17" s="160"/>
      <c r="I17" s="160"/>
      <c r="J17" s="76" t="s">
        <v>178</v>
      </c>
      <c r="K17" s="76" t="s">
        <v>180</v>
      </c>
      <c r="L17" s="76" t="s">
        <v>182</v>
      </c>
      <c r="M17" s="76">
        <v>2</v>
      </c>
      <c r="N17" s="160"/>
      <c r="O17" s="160"/>
      <c r="P17" s="163"/>
      <c r="Q17" s="163"/>
      <c r="R17" s="163"/>
      <c r="S17" s="163"/>
      <c r="T17" s="155"/>
      <c r="U17" s="162"/>
      <c r="V17" s="162"/>
      <c r="W17" s="162"/>
      <c r="X17" s="162"/>
      <c r="Y17" s="162"/>
      <c r="Z17" s="162"/>
      <c r="AA17" s="165"/>
      <c r="AB17" s="162"/>
      <c r="AC17" s="165"/>
      <c r="AD17" s="165"/>
      <c r="AE17" s="165"/>
      <c r="AF17" s="165"/>
      <c r="AG17" s="166"/>
      <c r="AH17" s="140"/>
      <c r="AI17" s="140"/>
      <c r="AJ17" s="169"/>
    </row>
    <row r="18" spans="1:36" ht="59.65" customHeight="1" x14ac:dyDescent="0.25">
      <c r="A18" s="1"/>
      <c r="B18" s="154"/>
      <c r="C18" s="155"/>
      <c r="D18" s="155"/>
      <c r="E18" s="155"/>
      <c r="F18" s="159" t="s">
        <v>191</v>
      </c>
      <c r="G18" s="155"/>
      <c r="H18" s="159" t="s">
        <v>93</v>
      </c>
      <c r="I18" s="159" t="s">
        <v>93</v>
      </c>
      <c r="J18" s="78" t="s">
        <v>177</v>
      </c>
      <c r="K18" s="78" t="s">
        <v>179</v>
      </c>
      <c r="L18" s="78" t="s">
        <v>181</v>
      </c>
      <c r="M18" s="78">
        <v>10</v>
      </c>
      <c r="N18" s="155" t="s">
        <v>97</v>
      </c>
      <c r="O18" s="155" t="s">
        <v>98</v>
      </c>
      <c r="P18" s="156" t="s">
        <v>170</v>
      </c>
      <c r="Q18" s="156" t="s">
        <v>171</v>
      </c>
      <c r="R18" s="156" t="s">
        <v>101</v>
      </c>
      <c r="S18" s="156" t="s">
        <v>172</v>
      </c>
      <c r="T18" s="155"/>
      <c r="U18" s="161">
        <f>SUM(V18:AA18)</f>
        <v>425000</v>
      </c>
      <c r="V18" s="161">
        <v>425000</v>
      </c>
      <c r="W18" s="161">
        <v>0</v>
      </c>
      <c r="X18" s="161">
        <v>0</v>
      </c>
      <c r="Y18" s="161">
        <v>0</v>
      </c>
      <c r="Z18" s="161">
        <v>0</v>
      </c>
      <c r="AA18" s="158">
        <v>0</v>
      </c>
      <c r="AB18" s="161">
        <v>75000</v>
      </c>
      <c r="AC18" s="158" t="s">
        <v>104</v>
      </c>
      <c r="AD18" s="158">
        <v>0</v>
      </c>
      <c r="AE18" s="158">
        <f>V18</f>
        <v>425000</v>
      </c>
      <c r="AF18" s="158">
        <v>0</v>
      </c>
      <c r="AG18" s="164"/>
      <c r="AH18" s="140"/>
      <c r="AI18" s="140"/>
      <c r="AJ18" s="169"/>
    </row>
    <row r="19" spans="1:36" ht="69" customHeight="1" x14ac:dyDescent="0.25">
      <c r="A19" s="1"/>
      <c r="B19" s="154"/>
      <c r="C19" s="155"/>
      <c r="D19" s="155"/>
      <c r="E19" s="155"/>
      <c r="F19" s="160"/>
      <c r="G19" s="155"/>
      <c r="H19" s="160"/>
      <c r="I19" s="160"/>
      <c r="J19" s="76" t="s">
        <v>178</v>
      </c>
      <c r="K19" s="76" t="s">
        <v>180</v>
      </c>
      <c r="L19" s="76" t="s">
        <v>182</v>
      </c>
      <c r="M19" s="78">
        <v>10</v>
      </c>
      <c r="N19" s="160"/>
      <c r="O19" s="160"/>
      <c r="P19" s="163"/>
      <c r="Q19" s="163"/>
      <c r="R19" s="163"/>
      <c r="S19" s="163"/>
      <c r="T19" s="155"/>
      <c r="U19" s="162"/>
      <c r="V19" s="162"/>
      <c r="W19" s="162"/>
      <c r="X19" s="162"/>
      <c r="Y19" s="162"/>
      <c r="Z19" s="162"/>
      <c r="AA19" s="165"/>
      <c r="AB19" s="162"/>
      <c r="AC19" s="165"/>
      <c r="AD19" s="165"/>
      <c r="AE19" s="165"/>
      <c r="AF19" s="165"/>
      <c r="AG19" s="166"/>
      <c r="AH19" s="140"/>
      <c r="AI19" s="140"/>
      <c r="AJ19" s="169"/>
    </row>
    <row r="20" spans="1:36" ht="59.65" customHeight="1" x14ac:dyDescent="0.25">
      <c r="A20" s="1"/>
      <c r="B20" s="154"/>
      <c r="C20" s="155"/>
      <c r="D20" s="155"/>
      <c r="E20" s="155"/>
      <c r="F20" s="159" t="s">
        <v>192</v>
      </c>
      <c r="G20" s="155"/>
      <c r="H20" s="159" t="s">
        <v>93</v>
      </c>
      <c r="I20" s="159" t="s">
        <v>93</v>
      </c>
      <c r="J20" s="78" t="s">
        <v>177</v>
      </c>
      <c r="K20" s="78" t="s">
        <v>179</v>
      </c>
      <c r="L20" s="78" t="s">
        <v>181</v>
      </c>
      <c r="M20" s="78">
        <v>15</v>
      </c>
      <c r="N20" s="155" t="s">
        <v>97</v>
      </c>
      <c r="O20" s="155" t="s">
        <v>112</v>
      </c>
      <c r="P20" s="156" t="s">
        <v>170</v>
      </c>
      <c r="Q20" s="156" t="s">
        <v>171</v>
      </c>
      <c r="R20" s="156" t="s">
        <v>101</v>
      </c>
      <c r="S20" s="156" t="s">
        <v>172</v>
      </c>
      <c r="T20" s="155"/>
      <c r="U20" s="161">
        <f>SUM(V20:AA20)</f>
        <v>716116</v>
      </c>
      <c r="V20" s="161">
        <v>716116</v>
      </c>
      <c r="W20" s="161">
        <v>0</v>
      </c>
      <c r="X20" s="161">
        <v>0</v>
      </c>
      <c r="Y20" s="161">
        <v>0</v>
      </c>
      <c r="Z20" s="161">
        <v>0</v>
      </c>
      <c r="AA20" s="158">
        <v>0</v>
      </c>
      <c r="AB20" s="161">
        <v>126374</v>
      </c>
      <c r="AC20" s="158" t="s">
        <v>104</v>
      </c>
      <c r="AD20" s="158">
        <v>0</v>
      </c>
      <c r="AE20" s="158">
        <f>V20</f>
        <v>716116</v>
      </c>
      <c r="AF20" s="158">
        <v>0</v>
      </c>
      <c r="AG20" s="164"/>
      <c r="AH20" s="140"/>
      <c r="AI20" s="140"/>
      <c r="AJ20" s="169"/>
    </row>
    <row r="21" spans="1:36" ht="67.5" customHeight="1" x14ac:dyDescent="0.25">
      <c r="A21" s="1"/>
      <c r="B21" s="154"/>
      <c r="C21" s="155"/>
      <c r="D21" s="155"/>
      <c r="E21" s="155"/>
      <c r="F21" s="160"/>
      <c r="G21" s="155"/>
      <c r="H21" s="160"/>
      <c r="I21" s="160"/>
      <c r="J21" s="76" t="s">
        <v>178</v>
      </c>
      <c r="K21" s="76" t="s">
        <v>180</v>
      </c>
      <c r="L21" s="76" t="s">
        <v>182</v>
      </c>
      <c r="M21" s="78">
        <v>15</v>
      </c>
      <c r="N21" s="160"/>
      <c r="O21" s="160"/>
      <c r="P21" s="163"/>
      <c r="Q21" s="163"/>
      <c r="R21" s="163"/>
      <c r="S21" s="163"/>
      <c r="T21" s="155"/>
      <c r="U21" s="162"/>
      <c r="V21" s="162"/>
      <c r="W21" s="162"/>
      <c r="X21" s="162"/>
      <c r="Y21" s="162"/>
      <c r="Z21" s="162"/>
      <c r="AA21" s="165"/>
      <c r="AB21" s="162"/>
      <c r="AC21" s="165"/>
      <c r="AD21" s="165"/>
      <c r="AE21" s="165"/>
      <c r="AF21" s="165"/>
      <c r="AG21" s="166"/>
      <c r="AH21" s="140"/>
      <c r="AI21" s="140"/>
      <c r="AJ21" s="169"/>
    </row>
    <row r="22" spans="1:36" ht="64.150000000000006" customHeight="1" x14ac:dyDescent="0.25">
      <c r="A22" s="1"/>
      <c r="B22" s="154"/>
      <c r="C22" s="155"/>
      <c r="D22" s="155"/>
      <c r="E22" s="155"/>
      <c r="F22" s="159" t="s">
        <v>199</v>
      </c>
      <c r="G22" s="155"/>
      <c r="H22" s="159" t="s">
        <v>93</v>
      </c>
      <c r="I22" s="159" t="s">
        <v>93</v>
      </c>
      <c r="J22" s="78" t="s">
        <v>194</v>
      </c>
      <c r="K22" s="78" t="s">
        <v>195</v>
      </c>
      <c r="L22" s="78" t="s">
        <v>196</v>
      </c>
      <c r="M22" s="78">
        <v>28</v>
      </c>
      <c r="N22" s="155" t="s">
        <v>97</v>
      </c>
      <c r="O22" s="155" t="s">
        <v>112</v>
      </c>
      <c r="P22" s="156" t="s">
        <v>170</v>
      </c>
      <c r="Q22" s="156" t="s">
        <v>171</v>
      </c>
      <c r="R22" s="156" t="s">
        <v>101</v>
      </c>
      <c r="S22" s="156" t="s">
        <v>172</v>
      </c>
      <c r="T22" s="155"/>
      <c r="U22" s="161">
        <f>SUM(V22:AA22)</f>
        <v>552500</v>
      </c>
      <c r="V22" s="161">
        <v>552500</v>
      </c>
      <c r="W22" s="161">
        <v>0</v>
      </c>
      <c r="X22" s="161">
        <v>0</v>
      </c>
      <c r="Y22" s="161">
        <v>0</v>
      </c>
      <c r="Z22" s="161">
        <v>0</v>
      </c>
      <c r="AA22" s="158">
        <v>0</v>
      </c>
      <c r="AB22" s="161">
        <v>97500</v>
      </c>
      <c r="AC22" s="158" t="s">
        <v>104</v>
      </c>
      <c r="AD22" s="158">
        <v>0</v>
      </c>
      <c r="AE22" s="158">
        <f>V22</f>
        <v>552500</v>
      </c>
      <c r="AF22" s="158">
        <v>0</v>
      </c>
      <c r="AG22" s="164"/>
      <c r="AH22" s="140"/>
      <c r="AI22" s="140"/>
      <c r="AJ22" s="169"/>
    </row>
    <row r="23" spans="1:36" ht="68.099999999999994" customHeight="1" thickBot="1" x14ac:dyDescent="0.3">
      <c r="A23" s="1"/>
      <c r="B23" s="147"/>
      <c r="C23" s="149"/>
      <c r="D23" s="149"/>
      <c r="E23" s="149"/>
      <c r="F23" s="149"/>
      <c r="G23" s="149"/>
      <c r="H23" s="149"/>
      <c r="I23" s="149"/>
      <c r="J23" s="79" t="s">
        <v>197</v>
      </c>
      <c r="K23" s="79" t="s">
        <v>198</v>
      </c>
      <c r="L23" s="79" t="s">
        <v>182</v>
      </c>
      <c r="M23" s="79">
        <v>190</v>
      </c>
      <c r="N23" s="149"/>
      <c r="O23" s="149"/>
      <c r="P23" s="157"/>
      <c r="Q23" s="157"/>
      <c r="R23" s="157"/>
      <c r="S23" s="157"/>
      <c r="T23" s="149"/>
      <c r="U23" s="137"/>
      <c r="V23" s="137"/>
      <c r="W23" s="137"/>
      <c r="X23" s="137"/>
      <c r="Y23" s="137"/>
      <c r="Z23" s="137"/>
      <c r="AA23" s="143"/>
      <c r="AB23" s="137"/>
      <c r="AC23" s="143"/>
      <c r="AD23" s="143"/>
      <c r="AE23" s="143"/>
      <c r="AF23" s="143"/>
      <c r="AG23" s="139"/>
      <c r="AH23" s="141"/>
      <c r="AI23" s="141"/>
      <c r="AJ23" s="152"/>
    </row>
    <row r="24" spans="1:36" ht="62.1" customHeight="1" x14ac:dyDescent="0.25">
      <c r="A24" s="1"/>
      <c r="B24" s="146" t="s">
        <v>205</v>
      </c>
      <c r="C24" s="148" t="s">
        <v>208</v>
      </c>
      <c r="D24" s="148" t="s">
        <v>279</v>
      </c>
      <c r="E24" s="148" t="s">
        <v>162</v>
      </c>
      <c r="F24" s="148" t="s">
        <v>202</v>
      </c>
      <c r="G24" s="148" t="s">
        <v>164</v>
      </c>
      <c r="H24" s="148" t="s">
        <v>93</v>
      </c>
      <c r="I24" s="148" t="s">
        <v>93</v>
      </c>
      <c r="J24" s="75" t="s">
        <v>177</v>
      </c>
      <c r="K24" s="75" t="s">
        <v>179</v>
      </c>
      <c r="L24" s="75" t="s">
        <v>181</v>
      </c>
      <c r="M24" s="75">
        <v>40</v>
      </c>
      <c r="N24" s="148" t="s">
        <v>97</v>
      </c>
      <c r="O24" s="148" t="s">
        <v>123</v>
      </c>
      <c r="P24" s="170" t="s">
        <v>170</v>
      </c>
      <c r="Q24" s="170" t="s">
        <v>171</v>
      </c>
      <c r="R24" s="170" t="s">
        <v>101</v>
      </c>
      <c r="S24" s="170" t="s">
        <v>172</v>
      </c>
      <c r="T24" s="153">
        <f>SUM(U24:U31)</f>
        <v>4924959</v>
      </c>
      <c r="U24" s="153">
        <f>SUM(V24:AA24)</f>
        <v>2629959</v>
      </c>
      <c r="V24" s="153">
        <v>2629959</v>
      </c>
      <c r="W24" s="153">
        <v>0</v>
      </c>
      <c r="X24" s="153">
        <v>0</v>
      </c>
      <c r="Y24" s="153">
        <v>0</v>
      </c>
      <c r="Z24" s="153">
        <v>0</v>
      </c>
      <c r="AA24" s="167">
        <v>0</v>
      </c>
      <c r="AB24" s="153">
        <v>464111</v>
      </c>
      <c r="AC24" s="167" t="s">
        <v>104</v>
      </c>
      <c r="AD24" s="167">
        <v>0</v>
      </c>
      <c r="AE24" s="167">
        <f>V24</f>
        <v>2629959</v>
      </c>
      <c r="AF24" s="167">
        <v>0</v>
      </c>
      <c r="AG24" s="168"/>
      <c r="AH24" s="150">
        <v>45474</v>
      </c>
      <c r="AI24" s="150">
        <v>45536</v>
      </c>
      <c r="AJ24" s="151">
        <v>45495</v>
      </c>
    </row>
    <row r="25" spans="1:36" ht="69.599999999999994" customHeight="1" x14ac:dyDescent="0.25">
      <c r="A25" s="1"/>
      <c r="B25" s="154"/>
      <c r="C25" s="155"/>
      <c r="D25" s="155"/>
      <c r="E25" s="155"/>
      <c r="F25" s="160"/>
      <c r="G25" s="155"/>
      <c r="H25" s="160"/>
      <c r="I25" s="160"/>
      <c r="J25" s="76" t="s">
        <v>178</v>
      </c>
      <c r="K25" s="76" t="s">
        <v>180</v>
      </c>
      <c r="L25" s="76" t="s">
        <v>182</v>
      </c>
      <c r="M25" s="76">
        <v>40</v>
      </c>
      <c r="N25" s="155"/>
      <c r="O25" s="155"/>
      <c r="P25" s="156"/>
      <c r="Q25" s="156"/>
      <c r="R25" s="156"/>
      <c r="S25" s="156"/>
      <c r="T25" s="155"/>
      <c r="U25" s="162"/>
      <c r="V25" s="162"/>
      <c r="W25" s="162"/>
      <c r="X25" s="162"/>
      <c r="Y25" s="162"/>
      <c r="Z25" s="162"/>
      <c r="AA25" s="165"/>
      <c r="AB25" s="162"/>
      <c r="AC25" s="165"/>
      <c r="AD25" s="165"/>
      <c r="AE25" s="165"/>
      <c r="AF25" s="165"/>
      <c r="AG25" s="166"/>
      <c r="AH25" s="140"/>
      <c r="AI25" s="140"/>
      <c r="AJ25" s="169"/>
    </row>
    <row r="26" spans="1:36" ht="57" customHeight="1" x14ac:dyDescent="0.25">
      <c r="A26" s="1"/>
      <c r="B26" s="154"/>
      <c r="C26" s="155"/>
      <c r="D26" s="155"/>
      <c r="E26" s="155"/>
      <c r="F26" s="159" t="s">
        <v>203</v>
      </c>
      <c r="G26" s="155"/>
      <c r="H26" s="159" t="s">
        <v>93</v>
      </c>
      <c r="I26" s="159" t="s">
        <v>93</v>
      </c>
      <c r="J26" s="78" t="s">
        <v>177</v>
      </c>
      <c r="K26" s="78" t="s">
        <v>179</v>
      </c>
      <c r="L26" s="78" t="s">
        <v>181</v>
      </c>
      <c r="M26" s="78">
        <v>10</v>
      </c>
      <c r="N26" s="159" t="s">
        <v>97</v>
      </c>
      <c r="O26" s="159" t="s">
        <v>98</v>
      </c>
      <c r="P26" s="171" t="s">
        <v>170</v>
      </c>
      <c r="Q26" s="171" t="s">
        <v>171</v>
      </c>
      <c r="R26" s="171" t="s">
        <v>101</v>
      </c>
      <c r="S26" s="171" t="s">
        <v>172</v>
      </c>
      <c r="T26" s="155"/>
      <c r="U26" s="161">
        <f>SUM(V26:AA26)</f>
        <v>700000</v>
      </c>
      <c r="V26" s="161">
        <v>700000</v>
      </c>
      <c r="W26" s="161">
        <v>0</v>
      </c>
      <c r="X26" s="161">
        <v>0</v>
      </c>
      <c r="Y26" s="161">
        <v>0</v>
      </c>
      <c r="Z26" s="161">
        <v>0</v>
      </c>
      <c r="AA26" s="158">
        <v>0</v>
      </c>
      <c r="AB26" s="161">
        <v>123530</v>
      </c>
      <c r="AC26" s="158" t="s">
        <v>104</v>
      </c>
      <c r="AD26" s="158">
        <v>0</v>
      </c>
      <c r="AE26" s="158">
        <f>V26</f>
        <v>700000</v>
      </c>
      <c r="AF26" s="158">
        <v>0</v>
      </c>
      <c r="AG26" s="164"/>
      <c r="AH26" s="140"/>
      <c r="AI26" s="140"/>
      <c r="AJ26" s="169"/>
    </row>
    <row r="27" spans="1:36" ht="69.599999999999994" customHeight="1" x14ac:dyDescent="0.25">
      <c r="A27" s="1"/>
      <c r="B27" s="154"/>
      <c r="C27" s="155"/>
      <c r="D27" s="155"/>
      <c r="E27" s="155"/>
      <c r="F27" s="160"/>
      <c r="G27" s="155"/>
      <c r="H27" s="160"/>
      <c r="I27" s="160"/>
      <c r="J27" s="76" t="s">
        <v>178</v>
      </c>
      <c r="K27" s="76" t="s">
        <v>180</v>
      </c>
      <c r="L27" s="76" t="s">
        <v>182</v>
      </c>
      <c r="M27" s="76">
        <v>10</v>
      </c>
      <c r="N27" s="160"/>
      <c r="O27" s="160"/>
      <c r="P27" s="163"/>
      <c r="Q27" s="163"/>
      <c r="R27" s="163"/>
      <c r="S27" s="163"/>
      <c r="T27" s="155"/>
      <c r="U27" s="162"/>
      <c r="V27" s="162"/>
      <c r="W27" s="162"/>
      <c r="X27" s="162"/>
      <c r="Y27" s="162"/>
      <c r="Z27" s="162"/>
      <c r="AA27" s="165"/>
      <c r="AB27" s="162"/>
      <c r="AC27" s="165"/>
      <c r="AD27" s="165"/>
      <c r="AE27" s="165"/>
      <c r="AF27" s="165"/>
      <c r="AG27" s="166"/>
      <c r="AH27" s="140"/>
      <c r="AI27" s="140"/>
      <c r="AJ27" s="169"/>
    </row>
    <row r="28" spans="1:36" ht="57" customHeight="1" x14ac:dyDescent="0.25">
      <c r="A28" s="1"/>
      <c r="B28" s="154"/>
      <c r="C28" s="155"/>
      <c r="D28" s="155"/>
      <c r="E28" s="155"/>
      <c r="F28" s="180" t="s">
        <v>284</v>
      </c>
      <c r="G28" s="155"/>
      <c r="H28" s="180" t="s">
        <v>93</v>
      </c>
      <c r="I28" s="180" t="s">
        <v>93</v>
      </c>
      <c r="J28" s="80" t="s">
        <v>177</v>
      </c>
      <c r="K28" s="80" t="s">
        <v>179</v>
      </c>
      <c r="L28" s="80" t="s">
        <v>181</v>
      </c>
      <c r="M28" s="80">
        <v>30</v>
      </c>
      <c r="N28" s="180" t="s">
        <v>97</v>
      </c>
      <c r="O28" s="180" t="s">
        <v>98</v>
      </c>
      <c r="P28" s="180" t="s">
        <v>170</v>
      </c>
      <c r="Q28" s="180" t="s">
        <v>171</v>
      </c>
      <c r="R28" s="171" t="s">
        <v>101</v>
      </c>
      <c r="S28" s="171" t="s">
        <v>172</v>
      </c>
      <c r="T28" s="155"/>
      <c r="U28" s="183">
        <f t="shared" ref="U28" si="0">SUM(V28:AA28)</f>
        <v>1595000</v>
      </c>
      <c r="V28" s="183">
        <v>1595000</v>
      </c>
      <c r="W28" s="183">
        <v>0</v>
      </c>
      <c r="X28" s="183">
        <v>0</v>
      </c>
      <c r="Y28" s="183">
        <v>0</v>
      </c>
      <c r="Z28" s="183">
        <v>0</v>
      </c>
      <c r="AA28" s="183">
        <v>0</v>
      </c>
      <c r="AB28" s="183">
        <v>281472</v>
      </c>
      <c r="AC28" s="183" t="s">
        <v>104</v>
      </c>
      <c r="AD28" s="183">
        <v>0</v>
      </c>
      <c r="AE28" s="183">
        <f t="shared" ref="AE28:AE44" si="1">V28</f>
        <v>1595000</v>
      </c>
      <c r="AF28" s="183">
        <v>0</v>
      </c>
      <c r="AG28" s="164"/>
      <c r="AH28" s="140"/>
      <c r="AI28" s="140"/>
      <c r="AJ28" s="169"/>
    </row>
    <row r="29" spans="1:36" ht="66" customHeight="1" x14ac:dyDescent="0.25">
      <c r="A29" s="1"/>
      <c r="B29" s="154"/>
      <c r="C29" s="155"/>
      <c r="D29" s="155"/>
      <c r="E29" s="155"/>
      <c r="F29" s="181"/>
      <c r="G29" s="155"/>
      <c r="H29" s="181"/>
      <c r="I29" s="181"/>
      <c r="J29" s="81" t="s">
        <v>178</v>
      </c>
      <c r="K29" s="81" t="s">
        <v>180</v>
      </c>
      <c r="L29" s="81" t="s">
        <v>182</v>
      </c>
      <c r="M29" s="81">
        <v>30</v>
      </c>
      <c r="N29" s="181"/>
      <c r="O29" s="181"/>
      <c r="P29" s="181"/>
      <c r="Q29" s="181"/>
      <c r="R29" s="156"/>
      <c r="S29" s="156"/>
      <c r="T29" s="155"/>
      <c r="U29" s="184"/>
      <c r="V29" s="184"/>
      <c r="W29" s="184"/>
      <c r="X29" s="184"/>
      <c r="Y29" s="184"/>
      <c r="Z29" s="184"/>
      <c r="AA29" s="184"/>
      <c r="AB29" s="184"/>
      <c r="AC29" s="184"/>
      <c r="AD29" s="184"/>
      <c r="AE29" s="184"/>
      <c r="AF29" s="184"/>
      <c r="AG29" s="138"/>
      <c r="AH29" s="140"/>
      <c r="AI29" s="140"/>
      <c r="AJ29" s="169"/>
    </row>
    <row r="30" spans="1:36" ht="68.099999999999994" customHeight="1" x14ac:dyDescent="0.25">
      <c r="A30" s="1"/>
      <c r="B30" s="154"/>
      <c r="C30" s="155"/>
      <c r="D30" s="155"/>
      <c r="E30" s="155"/>
      <c r="F30" s="181"/>
      <c r="G30" s="155"/>
      <c r="H30" s="181"/>
      <c r="I30" s="181"/>
      <c r="J30" s="80" t="s">
        <v>194</v>
      </c>
      <c r="K30" s="80" t="s">
        <v>195</v>
      </c>
      <c r="L30" s="80" t="s">
        <v>196</v>
      </c>
      <c r="M30" s="80">
        <v>10</v>
      </c>
      <c r="N30" s="181"/>
      <c r="O30" s="181"/>
      <c r="P30" s="181"/>
      <c r="Q30" s="181"/>
      <c r="R30" s="156"/>
      <c r="S30" s="156"/>
      <c r="T30" s="155"/>
      <c r="U30" s="184"/>
      <c r="V30" s="184"/>
      <c r="W30" s="184"/>
      <c r="X30" s="184"/>
      <c r="Y30" s="184"/>
      <c r="Z30" s="184"/>
      <c r="AA30" s="184"/>
      <c r="AB30" s="184"/>
      <c r="AC30" s="184"/>
      <c r="AD30" s="184"/>
      <c r="AE30" s="184"/>
      <c r="AF30" s="184"/>
      <c r="AG30" s="138"/>
      <c r="AH30" s="140"/>
      <c r="AI30" s="140"/>
      <c r="AJ30" s="169"/>
    </row>
    <row r="31" spans="1:36" ht="65.650000000000006" customHeight="1" thickBot="1" x14ac:dyDescent="0.3">
      <c r="A31" s="1"/>
      <c r="B31" s="147"/>
      <c r="C31" s="149"/>
      <c r="D31" s="149"/>
      <c r="E31" s="149"/>
      <c r="F31" s="182"/>
      <c r="G31" s="149"/>
      <c r="H31" s="182"/>
      <c r="I31" s="182"/>
      <c r="J31" s="82" t="s">
        <v>197</v>
      </c>
      <c r="K31" s="82" t="s">
        <v>198</v>
      </c>
      <c r="L31" s="82" t="s">
        <v>182</v>
      </c>
      <c r="M31" s="82">
        <v>10</v>
      </c>
      <c r="N31" s="182"/>
      <c r="O31" s="182"/>
      <c r="P31" s="182"/>
      <c r="Q31" s="182"/>
      <c r="R31" s="157"/>
      <c r="S31" s="157"/>
      <c r="T31" s="149"/>
      <c r="U31" s="185"/>
      <c r="V31" s="185"/>
      <c r="W31" s="185"/>
      <c r="X31" s="185"/>
      <c r="Y31" s="185"/>
      <c r="Z31" s="185"/>
      <c r="AA31" s="185"/>
      <c r="AB31" s="185"/>
      <c r="AC31" s="185"/>
      <c r="AD31" s="185"/>
      <c r="AE31" s="185"/>
      <c r="AF31" s="185"/>
      <c r="AG31" s="139"/>
      <c r="AH31" s="141"/>
      <c r="AI31" s="141"/>
      <c r="AJ31" s="152"/>
    </row>
    <row r="32" spans="1:36" ht="45" customHeight="1" x14ac:dyDescent="0.25">
      <c r="A32" s="1"/>
      <c r="B32" s="154" t="s">
        <v>206</v>
      </c>
      <c r="C32" s="155" t="s">
        <v>209</v>
      </c>
      <c r="D32" s="155" t="s">
        <v>279</v>
      </c>
      <c r="E32" s="155" t="s">
        <v>162</v>
      </c>
      <c r="F32" s="155" t="s">
        <v>204</v>
      </c>
      <c r="G32" s="155" t="s">
        <v>211</v>
      </c>
      <c r="H32" s="155" t="s">
        <v>93</v>
      </c>
      <c r="I32" s="155" t="s">
        <v>93</v>
      </c>
      <c r="J32" s="78" t="s">
        <v>184</v>
      </c>
      <c r="K32" s="78" t="s">
        <v>185</v>
      </c>
      <c r="L32" s="78" t="s">
        <v>182</v>
      </c>
      <c r="M32" s="78">
        <v>20</v>
      </c>
      <c r="N32" s="155" t="s">
        <v>97</v>
      </c>
      <c r="O32" s="155" t="s">
        <v>112</v>
      </c>
      <c r="P32" s="156" t="s">
        <v>170</v>
      </c>
      <c r="Q32" s="156" t="s">
        <v>171</v>
      </c>
      <c r="R32" s="156" t="s">
        <v>101</v>
      </c>
      <c r="S32" s="156" t="s">
        <v>172</v>
      </c>
      <c r="T32" s="155"/>
      <c r="U32" s="136">
        <f t="shared" ref="U32" si="2">SUM(V32:AA32)</f>
        <v>784167</v>
      </c>
      <c r="V32" s="136">
        <v>784167</v>
      </c>
      <c r="W32" s="136">
        <v>0</v>
      </c>
      <c r="X32" s="136">
        <v>0</v>
      </c>
      <c r="Y32" s="136">
        <v>0</v>
      </c>
      <c r="Z32" s="136">
        <v>0</v>
      </c>
      <c r="AA32" s="142">
        <v>0</v>
      </c>
      <c r="AB32" s="136">
        <v>138383</v>
      </c>
      <c r="AC32" s="142" t="s">
        <v>104</v>
      </c>
      <c r="AD32" s="142">
        <v>0</v>
      </c>
      <c r="AE32" s="142">
        <f t="shared" ref="AE32" si="3">V32</f>
        <v>784167</v>
      </c>
      <c r="AF32" s="142">
        <v>0</v>
      </c>
      <c r="AG32" s="138"/>
      <c r="AH32" s="140">
        <v>45474</v>
      </c>
      <c r="AI32" s="140">
        <v>45536</v>
      </c>
      <c r="AJ32" s="151">
        <v>45495</v>
      </c>
    </row>
    <row r="33" spans="1:36" ht="45" customHeight="1" thickBot="1" x14ac:dyDescent="0.3">
      <c r="A33" s="1"/>
      <c r="B33" s="147"/>
      <c r="C33" s="149"/>
      <c r="D33" s="149"/>
      <c r="E33" s="149"/>
      <c r="F33" s="149"/>
      <c r="G33" s="149"/>
      <c r="H33" s="149"/>
      <c r="I33" s="149"/>
      <c r="J33" s="77" t="s">
        <v>186</v>
      </c>
      <c r="K33" s="77" t="s">
        <v>187</v>
      </c>
      <c r="L33" s="77" t="s">
        <v>169</v>
      </c>
      <c r="M33" s="77">
        <v>33</v>
      </c>
      <c r="N33" s="149"/>
      <c r="O33" s="149"/>
      <c r="P33" s="157"/>
      <c r="Q33" s="157"/>
      <c r="R33" s="157"/>
      <c r="S33" s="157"/>
      <c r="T33" s="149"/>
      <c r="U33" s="137"/>
      <c r="V33" s="137"/>
      <c r="W33" s="137"/>
      <c r="X33" s="137"/>
      <c r="Y33" s="137"/>
      <c r="Z33" s="137"/>
      <c r="AA33" s="143"/>
      <c r="AB33" s="137"/>
      <c r="AC33" s="143"/>
      <c r="AD33" s="143"/>
      <c r="AE33" s="143"/>
      <c r="AF33" s="143"/>
      <c r="AG33" s="139"/>
      <c r="AH33" s="141"/>
      <c r="AI33" s="141"/>
      <c r="AJ33" s="152"/>
    </row>
    <row r="34" spans="1:36" ht="43.15" customHeight="1" x14ac:dyDescent="0.25">
      <c r="A34" s="1"/>
      <c r="B34" s="146" t="s">
        <v>207</v>
      </c>
      <c r="C34" s="148" t="s">
        <v>212</v>
      </c>
      <c r="D34" s="148" t="s">
        <v>279</v>
      </c>
      <c r="E34" s="148" t="s">
        <v>162</v>
      </c>
      <c r="F34" s="148" t="s">
        <v>210</v>
      </c>
      <c r="G34" s="159" t="s">
        <v>211</v>
      </c>
      <c r="H34" s="148" t="s">
        <v>93</v>
      </c>
      <c r="I34" s="148" t="s">
        <v>93</v>
      </c>
      <c r="J34" s="75" t="s">
        <v>184</v>
      </c>
      <c r="K34" s="75" t="s">
        <v>185</v>
      </c>
      <c r="L34" s="75" t="s">
        <v>182</v>
      </c>
      <c r="M34" s="75">
        <v>40</v>
      </c>
      <c r="N34" s="148" t="s">
        <v>97</v>
      </c>
      <c r="O34" s="148" t="s">
        <v>123</v>
      </c>
      <c r="P34" s="170" t="s">
        <v>170</v>
      </c>
      <c r="Q34" s="170" t="s">
        <v>171</v>
      </c>
      <c r="R34" s="170" t="s">
        <v>101</v>
      </c>
      <c r="S34" s="170" t="s">
        <v>172</v>
      </c>
      <c r="T34" s="153">
        <f>U34</f>
        <v>980305</v>
      </c>
      <c r="U34" s="153">
        <f t="shared" ref="U34:U44" si="4">SUM(V34:AA34)</f>
        <v>980305</v>
      </c>
      <c r="V34" s="153">
        <v>980305</v>
      </c>
      <c r="W34" s="153">
        <v>0</v>
      </c>
      <c r="X34" s="153">
        <v>0</v>
      </c>
      <c r="Y34" s="153">
        <v>0</v>
      </c>
      <c r="Z34" s="153">
        <v>0</v>
      </c>
      <c r="AA34" s="167">
        <v>0</v>
      </c>
      <c r="AB34" s="153">
        <v>172995</v>
      </c>
      <c r="AC34" s="167" t="s">
        <v>104</v>
      </c>
      <c r="AD34" s="167">
        <v>0</v>
      </c>
      <c r="AE34" s="167">
        <f t="shared" si="1"/>
        <v>980305</v>
      </c>
      <c r="AF34" s="167">
        <v>0</v>
      </c>
      <c r="AG34" s="168"/>
      <c r="AH34" s="150">
        <v>45566</v>
      </c>
      <c r="AI34" s="150">
        <v>45627</v>
      </c>
      <c r="AJ34" s="151">
        <v>45583</v>
      </c>
    </row>
    <row r="35" spans="1:36" ht="45.6" customHeight="1" thickBot="1" x14ac:dyDescent="0.3">
      <c r="A35" s="1"/>
      <c r="B35" s="147"/>
      <c r="C35" s="149"/>
      <c r="D35" s="149"/>
      <c r="E35" s="149"/>
      <c r="F35" s="149"/>
      <c r="G35" s="149"/>
      <c r="H35" s="149"/>
      <c r="I35" s="149"/>
      <c r="J35" s="77" t="s">
        <v>186</v>
      </c>
      <c r="K35" s="77" t="s">
        <v>187</v>
      </c>
      <c r="L35" s="77" t="s">
        <v>169</v>
      </c>
      <c r="M35" s="77">
        <v>40</v>
      </c>
      <c r="N35" s="149"/>
      <c r="O35" s="149"/>
      <c r="P35" s="157"/>
      <c r="Q35" s="157"/>
      <c r="R35" s="157"/>
      <c r="S35" s="157"/>
      <c r="T35" s="149"/>
      <c r="U35" s="137"/>
      <c r="V35" s="137"/>
      <c r="W35" s="137"/>
      <c r="X35" s="137"/>
      <c r="Y35" s="137"/>
      <c r="Z35" s="137"/>
      <c r="AA35" s="143"/>
      <c r="AB35" s="137"/>
      <c r="AC35" s="143"/>
      <c r="AD35" s="143"/>
      <c r="AE35" s="143"/>
      <c r="AF35" s="143"/>
      <c r="AG35" s="139"/>
      <c r="AH35" s="141"/>
      <c r="AI35" s="141"/>
      <c r="AJ35" s="152"/>
    </row>
    <row r="36" spans="1:36" ht="68.099999999999994" customHeight="1" x14ac:dyDescent="0.25">
      <c r="A36" s="1"/>
      <c r="B36" s="146" t="s">
        <v>213</v>
      </c>
      <c r="C36" s="148" t="s">
        <v>214</v>
      </c>
      <c r="D36" s="148" t="s">
        <v>279</v>
      </c>
      <c r="E36" s="148" t="s">
        <v>162</v>
      </c>
      <c r="F36" s="148" t="s">
        <v>193</v>
      </c>
      <c r="G36" s="148" t="s">
        <v>164</v>
      </c>
      <c r="H36" s="148" t="s">
        <v>93</v>
      </c>
      <c r="I36" s="148" t="s">
        <v>93</v>
      </c>
      <c r="J36" s="75" t="s">
        <v>194</v>
      </c>
      <c r="K36" s="75" t="s">
        <v>195</v>
      </c>
      <c r="L36" s="75" t="s">
        <v>181</v>
      </c>
      <c r="M36" s="75">
        <v>35</v>
      </c>
      <c r="N36" s="148" t="s">
        <v>97</v>
      </c>
      <c r="O36" s="148" t="s">
        <v>113</v>
      </c>
      <c r="P36" s="170" t="s">
        <v>170</v>
      </c>
      <c r="Q36" s="170" t="s">
        <v>171</v>
      </c>
      <c r="R36" s="170" t="s">
        <v>101</v>
      </c>
      <c r="S36" s="170" t="s">
        <v>172</v>
      </c>
      <c r="T36" s="153">
        <f>U36</f>
        <v>471339</v>
      </c>
      <c r="U36" s="153">
        <f>SUM(V36:AA36)</f>
        <v>471339</v>
      </c>
      <c r="V36" s="153">
        <v>471339</v>
      </c>
      <c r="W36" s="153">
        <v>0</v>
      </c>
      <c r="X36" s="153">
        <v>0</v>
      </c>
      <c r="Y36" s="153">
        <v>0</v>
      </c>
      <c r="Z36" s="153">
        <v>0</v>
      </c>
      <c r="AA36" s="167">
        <v>0</v>
      </c>
      <c r="AB36" s="153">
        <v>83178</v>
      </c>
      <c r="AC36" s="167" t="s">
        <v>104</v>
      </c>
      <c r="AD36" s="167">
        <v>0</v>
      </c>
      <c r="AE36" s="167">
        <f>V36</f>
        <v>471339</v>
      </c>
      <c r="AF36" s="167">
        <v>0</v>
      </c>
      <c r="AG36" s="168"/>
      <c r="AH36" s="150" t="s">
        <v>280</v>
      </c>
      <c r="AI36" s="150" t="s">
        <v>281</v>
      </c>
      <c r="AJ36" s="151">
        <v>45579</v>
      </c>
    </row>
    <row r="37" spans="1:36" ht="66.599999999999994" customHeight="1" thickBot="1" x14ac:dyDescent="0.3">
      <c r="A37" s="1"/>
      <c r="B37" s="147"/>
      <c r="C37" s="149"/>
      <c r="D37" s="149"/>
      <c r="E37" s="149"/>
      <c r="F37" s="149"/>
      <c r="G37" s="149"/>
      <c r="H37" s="149"/>
      <c r="I37" s="149"/>
      <c r="J37" s="79" t="s">
        <v>197</v>
      </c>
      <c r="K37" s="79" t="s">
        <v>198</v>
      </c>
      <c r="L37" s="79" t="s">
        <v>182</v>
      </c>
      <c r="M37" s="79">
        <v>75</v>
      </c>
      <c r="N37" s="149"/>
      <c r="O37" s="149"/>
      <c r="P37" s="157"/>
      <c r="Q37" s="157"/>
      <c r="R37" s="157"/>
      <c r="S37" s="157"/>
      <c r="T37" s="149"/>
      <c r="U37" s="137"/>
      <c r="V37" s="137"/>
      <c r="W37" s="137"/>
      <c r="X37" s="137"/>
      <c r="Y37" s="137"/>
      <c r="Z37" s="137"/>
      <c r="AA37" s="143"/>
      <c r="AB37" s="137"/>
      <c r="AC37" s="143"/>
      <c r="AD37" s="143"/>
      <c r="AE37" s="143"/>
      <c r="AF37" s="143"/>
      <c r="AG37" s="139"/>
      <c r="AH37" s="141"/>
      <c r="AI37" s="141"/>
      <c r="AJ37" s="152"/>
    </row>
    <row r="38" spans="1:36" ht="48.6" customHeight="1" x14ac:dyDescent="0.25">
      <c r="A38" s="1"/>
      <c r="B38" s="208" t="s">
        <v>307</v>
      </c>
      <c r="C38" s="199" t="s">
        <v>283</v>
      </c>
      <c r="D38" s="199" t="s">
        <v>279</v>
      </c>
      <c r="E38" s="199" t="s">
        <v>162</v>
      </c>
      <c r="F38" s="199" t="s">
        <v>288</v>
      </c>
      <c r="G38" s="199" t="s">
        <v>164</v>
      </c>
      <c r="H38" s="199" t="s">
        <v>93</v>
      </c>
      <c r="I38" s="199" t="s">
        <v>93</v>
      </c>
      <c r="J38" s="83" t="s">
        <v>165</v>
      </c>
      <c r="K38" s="83" t="s">
        <v>166</v>
      </c>
      <c r="L38" s="83" t="s">
        <v>143</v>
      </c>
      <c r="M38" s="83">
        <v>19</v>
      </c>
      <c r="N38" s="199" t="s">
        <v>97</v>
      </c>
      <c r="O38" s="199" t="s">
        <v>98</v>
      </c>
      <c r="P38" s="199" t="s">
        <v>170</v>
      </c>
      <c r="Q38" s="199" t="s">
        <v>171</v>
      </c>
      <c r="R38" s="199" t="s">
        <v>101</v>
      </c>
      <c r="S38" s="199" t="s">
        <v>172</v>
      </c>
      <c r="T38" s="206">
        <f>U38</f>
        <v>3589918</v>
      </c>
      <c r="U38" s="206">
        <f t="shared" si="4"/>
        <v>3589918</v>
      </c>
      <c r="V38" s="206">
        <v>3589918</v>
      </c>
      <c r="W38" s="206">
        <v>0</v>
      </c>
      <c r="X38" s="206">
        <v>0</v>
      </c>
      <c r="Y38" s="206">
        <v>0</v>
      </c>
      <c r="Z38" s="206">
        <v>0</v>
      </c>
      <c r="AA38" s="206">
        <v>0</v>
      </c>
      <c r="AB38" s="206">
        <v>633517</v>
      </c>
      <c r="AC38" s="206" t="s">
        <v>104</v>
      </c>
      <c r="AD38" s="206">
        <v>0</v>
      </c>
      <c r="AE38" s="206">
        <f t="shared" si="1"/>
        <v>3589918</v>
      </c>
      <c r="AF38" s="206">
        <v>0</v>
      </c>
      <c r="AG38" s="192"/>
      <c r="AH38" s="189" t="s">
        <v>290</v>
      </c>
      <c r="AI38" s="189" t="s">
        <v>289</v>
      </c>
      <c r="AJ38" s="186">
        <v>46057</v>
      </c>
    </row>
    <row r="39" spans="1:36" ht="61.9" customHeight="1" x14ac:dyDescent="0.25">
      <c r="A39" s="1"/>
      <c r="B39" s="195"/>
      <c r="C39" s="197"/>
      <c r="D39" s="197"/>
      <c r="E39" s="197"/>
      <c r="F39" s="197"/>
      <c r="G39" s="197"/>
      <c r="H39" s="197"/>
      <c r="I39" s="197"/>
      <c r="J39" s="84" t="s">
        <v>167</v>
      </c>
      <c r="K39" s="84" t="s">
        <v>168</v>
      </c>
      <c r="L39" s="84" t="s">
        <v>169</v>
      </c>
      <c r="M39" s="84">
        <v>19</v>
      </c>
      <c r="N39" s="197"/>
      <c r="O39" s="197"/>
      <c r="P39" s="197"/>
      <c r="Q39" s="197"/>
      <c r="R39" s="197"/>
      <c r="S39" s="197"/>
      <c r="T39" s="200"/>
      <c r="U39" s="200"/>
      <c r="V39" s="200"/>
      <c r="W39" s="200"/>
      <c r="X39" s="200"/>
      <c r="Y39" s="200"/>
      <c r="Z39" s="200"/>
      <c r="AA39" s="200"/>
      <c r="AB39" s="200"/>
      <c r="AC39" s="200"/>
      <c r="AD39" s="200"/>
      <c r="AE39" s="200"/>
      <c r="AF39" s="200"/>
      <c r="AG39" s="193"/>
      <c r="AH39" s="190"/>
      <c r="AI39" s="190"/>
      <c r="AJ39" s="187"/>
    </row>
    <row r="40" spans="1:36" ht="61.9" customHeight="1" x14ac:dyDescent="0.25">
      <c r="A40" s="1"/>
      <c r="B40" s="195"/>
      <c r="C40" s="197"/>
      <c r="D40" s="197"/>
      <c r="E40" s="197"/>
      <c r="F40" s="197"/>
      <c r="G40" s="197"/>
      <c r="H40" s="197"/>
      <c r="I40" s="197"/>
      <c r="J40" s="84" t="s">
        <v>177</v>
      </c>
      <c r="K40" s="84" t="s">
        <v>179</v>
      </c>
      <c r="L40" s="84" t="s">
        <v>181</v>
      </c>
      <c r="M40" s="84">
        <v>30</v>
      </c>
      <c r="N40" s="197"/>
      <c r="O40" s="197"/>
      <c r="P40" s="197"/>
      <c r="Q40" s="197"/>
      <c r="R40" s="197"/>
      <c r="S40" s="197"/>
      <c r="T40" s="200"/>
      <c r="U40" s="200"/>
      <c r="V40" s="200"/>
      <c r="W40" s="200"/>
      <c r="X40" s="200"/>
      <c r="Y40" s="200"/>
      <c r="Z40" s="200"/>
      <c r="AA40" s="200"/>
      <c r="AB40" s="200"/>
      <c r="AC40" s="200"/>
      <c r="AD40" s="200"/>
      <c r="AE40" s="200"/>
      <c r="AF40" s="200"/>
      <c r="AG40" s="193"/>
      <c r="AH40" s="190"/>
      <c r="AI40" s="190"/>
      <c r="AJ40" s="187"/>
    </row>
    <row r="41" spans="1:36" ht="61.9" customHeight="1" x14ac:dyDescent="0.25">
      <c r="A41" s="1"/>
      <c r="B41" s="195"/>
      <c r="C41" s="197"/>
      <c r="D41" s="197"/>
      <c r="E41" s="197"/>
      <c r="F41" s="197"/>
      <c r="G41" s="197"/>
      <c r="H41" s="197"/>
      <c r="I41" s="197"/>
      <c r="J41" s="84" t="s">
        <v>178</v>
      </c>
      <c r="K41" s="84" t="s">
        <v>180</v>
      </c>
      <c r="L41" s="84" t="s">
        <v>182</v>
      </c>
      <c r="M41" s="84">
        <v>30</v>
      </c>
      <c r="N41" s="197"/>
      <c r="O41" s="197"/>
      <c r="P41" s="197"/>
      <c r="Q41" s="197"/>
      <c r="R41" s="197"/>
      <c r="S41" s="197"/>
      <c r="T41" s="200"/>
      <c r="U41" s="200"/>
      <c r="V41" s="200"/>
      <c r="W41" s="200"/>
      <c r="X41" s="200"/>
      <c r="Y41" s="200"/>
      <c r="Z41" s="200"/>
      <c r="AA41" s="200"/>
      <c r="AB41" s="200"/>
      <c r="AC41" s="200"/>
      <c r="AD41" s="200"/>
      <c r="AE41" s="200"/>
      <c r="AF41" s="200"/>
      <c r="AG41" s="193"/>
      <c r="AH41" s="190"/>
      <c r="AI41" s="190"/>
      <c r="AJ41" s="187"/>
    </row>
    <row r="42" spans="1:36" ht="61.9" customHeight="1" x14ac:dyDescent="0.25">
      <c r="A42" s="1"/>
      <c r="B42" s="195"/>
      <c r="C42" s="197"/>
      <c r="D42" s="197"/>
      <c r="E42" s="197"/>
      <c r="F42" s="197"/>
      <c r="G42" s="197"/>
      <c r="H42" s="197"/>
      <c r="I42" s="197"/>
      <c r="J42" s="84" t="s">
        <v>194</v>
      </c>
      <c r="K42" s="84" t="s">
        <v>195</v>
      </c>
      <c r="L42" s="84" t="s">
        <v>181</v>
      </c>
      <c r="M42" s="84">
        <v>10</v>
      </c>
      <c r="N42" s="197"/>
      <c r="O42" s="197"/>
      <c r="P42" s="197"/>
      <c r="Q42" s="197"/>
      <c r="R42" s="197"/>
      <c r="S42" s="197"/>
      <c r="T42" s="200"/>
      <c r="U42" s="200"/>
      <c r="V42" s="200"/>
      <c r="W42" s="200"/>
      <c r="X42" s="200"/>
      <c r="Y42" s="200"/>
      <c r="Z42" s="200"/>
      <c r="AA42" s="200"/>
      <c r="AB42" s="200"/>
      <c r="AC42" s="200"/>
      <c r="AD42" s="200"/>
      <c r="AE42" s="200"/>
      <c r="AF42" s="200"/>
      <c r="AG42" s="193"/>
      <c r="AH42" s="190"/>
      <c r="AI42" s="190"/>
      <c r="AJ42" s="187"/>
    </row>
    <row r="43" spans="1:36" ht="61.9" customHeight="1" thickBot="1" x14ac:dyDescent="0.3">
      <c r="A43" s="1"/>
      <c r="B43" s="196"/>
      <c r="C43" s="198"/>
      <c r="D43" s="198"/>
      <c r="E43" s="198"/>
      <c r="F43" s="198"/>
      <c r="G43" s="198"/>
      <c r="H43" s="198"/>
      <c r="I43" s="198"/>
      <c r="J43" s="85" t="s">
        <v>197</v>
      </c>
      <c r="K43" s="85" t="s">
        <v>198</v>
      </c>
      <c r="L43" s="85" t="s">
        <v>182</v>
      </c>
      <c r="M43" s="85">
        <v>10</v>
      </c>
      <c r="N43" s="198"/>
      <c r="O43" s="198"/>
      <c r="P43" s="198"/>
      <c r="Q43" s="198"/>
      <c r="R43" s="198"/>
      <c r="S43" s="198"/>
      <c r="T43" s="201"/>
      <c r="U43" s="201"/>
      <c r="V43" s="201"/>
      <c r="W43" s="201"/>
      <c r="X43" s="201"/>
      <c r="Y43" s="201"/>
      <c r="Z43" s="201"/>
      <c r="AA43" s="201"/>
      <c r="AB43" s="201"/>
      <c r="AC43" s="201"/>
      <c r="AD43" s="201"/>
      <c r="AE43" s="201"/>
      <c r="AF43" s="201"/>
      <c r="AG43" s="194"/>
      <c r="AH43" s="191"/>
      <c r="AI43" s="191"/>
      <c r="AJ43" s="188"/>
    </row>
    <row r="44" spans="1:36" ht="60" customHeight="1" x14ac:dyDescent="0.25">
      <c r="A44" s="1"/>
      <c r="B44" s="195" t="s">
        <v>294</v>
      </c>
      <c r="C44" s="197" t="s">
        <v>286</v>
      </c>
      <c r="D44" s="197" t="s">
        <v>279</v>
      </c>
      <c r="E44" s="197" t="s">
        <v>162</v>
      </c>
      <c r="F44" s="197" t="s">
        <v>293</v>
      </c>
      <c r="G44" s="197" t="s">
        <v>164</v>
      </c>
      <c r="H44" s="197" t="s">
        <v>93</v>
      </c>
      <c r="I44" s="197" t="s">
        <v>93</v>
      </c>
      <c r="J44" s="83" t="s">
        <v>177</v>
      </c>
      <c r="K44" s="83" t="s">
        <v>179</v>
      </c>
      <c r="L44" s="83" t="s">
        <v>181</v>
      </c>
      <c r="M44" s="83">
        <v>40</v>
      </c>
      <c r="N44" s="199" t="s">
        <v>97</v>
      </c>
      <c r="O44" s="199" t="s">
        <v>123</v>
      </c>
      <c r="P44" s="199" t="s">
        <v>170</v>
      </c>
      <c r="Q44" s="199" t="s">
        <v>171</v>
      </c>
      <c r="R44" s="199" t="s">
        <v>101</v>
      </c>
      <c r="S44" s="199" t="s">
        <v>172</v>
      </c>
      <c r="T44" s="200">
        <f>U44</f>
        <v>548803</v>
      </c>
      <c r="U44" s="200">
        <f t="shared" si="4"/>
        <v>548803</v>
      </c>
      <c r="V44" s="200">
        <v>548803</v>
      </c>
      <c r="W44" s="200">
        <v>0</v>
      </c>
      <c r="X44" s="200">
        <v>0</v>
      </c>
      <c r="Y44" s="200">
        <v>0</v>
      </c>
      <c r="Z44" s="200">
        <v>0</v>
      </c>
      <c r="AA44" s="200">
        <v>0</v>
      </c>
      <c r="AB44" s="200">
        <v>1611697</v>
      </c>
      <c r="AC44" s="200" t="s">
        <v>104</v>
      </c>
      <c r="AD44" s="200">
        <v>0</v>
      </c>
      <c r="AE44" s="200">
        <f t="shared" si="1"/>
        <v>548803</v>
      </c>
      <c r="AF44" s="200">
        <v>0</v>
      </c>
      <c r="AG44" s="193"/>
      <c r="AH44" s="190" t="s">
        <v>302</v>
      </c>
      <c r="AI44" s="190" t="s">
        <v>301</v>
      </c>
      <c r="AJ44" s="202"/>
    </row>
    <row r="45" spans="1:36" ht="71.099999999999994" customHeight="1" thickBot="1" x14ac:dyDescent="0.3">
      <c r="A45" s="1"/>
      <c r="B45" s="196"/>
      <c r="C45" s="198"/>
      <c r="D45" s="198"/>
      <c r="E45" s="198"/>
      <c r="F45" s="198"/>
      <c r="G45" s="198"/>
      <c r="H45" s="198"/>
      <c r="I45" s="198"/>
      <c r="J45" s="85" t="s">
        <v>178</v>
      </c>
      <c r="K45" s="85" t="s">
        <v>180</v>
      </c>
      <c r="L45" s="85" t="s">
        <v>182</v>
      </c>
      <c r="M45" s="85">
        <v>40</v>
      </c>
      <c r="N45" s="198"/>
      <c r="O45" s="198"/>
      <c r="P45" s="198"/>
      <c r="Q45" s="198"/>
      <c r="R45" s="198"/>
      <c r="S45" s="198"/>
      <c r="T45" s="198"/>
      <c r="U45" s="201"/>
      <c r="V45" s="201"/>
      <c r="W45" s="201"/>
      <c r="X45" s="201"/>
      <c r="Y45" s="201"/>
      <c r="Z45" s="201"/>
      <c r="AA45" s="201"/>
      <c r="AB45" s="201"/>
      <c r="AC45" s="201"/>
      <c r="AD45" s="201"/>
      <c r="AE45" s="201"/>
      <c r="AF45" s="201"/>
      <c r="AG45" s="194"/>
      <c r="AH45" s="191"/>
      <c r="AI45" s="191"/>
      <c r="AJ45" s="203"/>
    </row>
    <row r="46" spans="1:36" s="66" customFormat="1" ht="46.15" customHeight="1" x14ac:dyDescent="0.25">
      <c r="A46" s="65"/>
      <c r="B46" s="146" t="s">
        <v>282</v>
      </c>
      <c r="C46" s="148" t="s">
        <v>286</v>
      </c>
      <c r="D46" s="148" t="s">
        <v>279</v>
      </c>
      <c r="E46" s="148" t="s">
        <v>162</v>
      </c>
      <c r="F46" s="148" t="s">
        <v>288</v>
      </c>
      <c r="G46" s="148" t="s">
        <v>164</v>
      </c>
      <c r="H46" s="148" t="s">
        <v>93</v>
      </c>
      <c r="I46" s="148" t="s">
        <v>93</v>
      </c>
      <c r="J46" s="75" t="s">
        <v>165</v>
      </c>
      <c r="K46" s="75" t="s">
        <v>166</v>
      </c>
      <c r="L46" s="75" t="s">
        <v>143</v>
      </c>
      <c r="M46" s="75">
        <v>17</v>
      </c>
      <c r="N46" s="148" t="s">
        <v>97</v>
      </c>
      <c r="O46" s="148" t="s">
        <v>98</v>
      </c>
      <c r="P46" s="148" t="s">
        <v>170</v>
      </c>
      <c r="Q46" s="148" t="s">
        <v>171</v>
      </c>
      <c r="R46" s="148" t="s">
        <v>101</v>
      </c>
      <c r="S46" s="148" t="s">
        <v>172</v>
      </c>
      <c r="T46" s="153">
        <f>U46+U52</f>
        <v>5103625</v>
      </c>
      <c r="U46" s="153">
        <f>V46</f>
        <v>3589918</v>
      </c>
      <c r="V46" s="153">
        <v>3589918</v>
      </c>
      <c r="W46" s="153">
        <v>0</v>
      </c>
      <c r="X46" s="153">
        <v>0</v>
      </c>
      <c r="Y46" s="153">
        <v>0</v>
      </c>
      <c r="Z46" s="153">
        <v>0</v>
      </c>
      <c r="AA46" s="153">
        <v>0</v>
      </c>
      <c r="AB46" s="153">
        <v>697643</v>
      </c>
      <c r="AC46" s="153" t="s">
        <v>104</v>
      </c>
      <c r="AD46" s="153">
        <v>0</v>
      </c>
      <c r="AE46" s="153">
        <f>V46</f>
        <v>3589918</v>
      </c>
      <c r="AF46" s="153">
        <v>0</v>
      </c>
      <c r="AG46" s="229"/>
      <c r="AH46" s="150" t="s">
        <v>301</v>
      </c>
      <c r="AI46" s="150" t="s">
        <v>301</v>
      </c>
      <c r="AJ46" s="223"/>
    </row>
    <row r="47" spans="1:36" s="66" customFormat="1" ht="39" customHeight="1" x14ac:dyDescent="0.25">
      <c r="A47" s="65"/>
      <c r="B47" s="154"/>
      <c r="C47" s="155"/>
      <c r="D47" s="155"/>
      <c r="E47" s="155"/>
      <c r="F47" s="155"/>
      <c r="G47" s="155"/>
      <c r="H47" s="155"/>
      <c r="I47" s="155"/>
      <c r="J47" s="76" t="s">
        <v>167</v>
      </c>
      <c r="K47" s="76" t="s">
        <v>168</v>
      </c>
      <c r="L47" s="76" t="s">
        <v>169</v>
      </c>
      <c r="M47" s="76">
        <v>17</v>
      </c>
      <c r="N47" s="155"/>
      <c r="O47" s="155"/>
      <c r="P47" s="155"/>
      <c r="Q47" s="155"/>
      <c r="R47" s="155"/>
      <c r="S47" s="155"/>
      <c r="T47" s="155"/>
      <c r="U47" s="136"/>
      <c r="V47" s="136"/>
      <c r="W47" s="136"/>
      <c r="X47" s="136"/>
      <c r="Y47" s="136"/>
      <c r="Z47" s="136"/>
      <c r="AA47" s="136"/>
      <c r="AB47" s="136"/>
      <c r="AC47" s="136"/>
      <c r="AD47" s="136"/>
      <c r="AE47" s="136"/>
      <c r="AF47" s="136"/>
      <c r="AG47" s="230"/>
      <c r="AH47" s="140"/>
      <c r="AI47" s="140"/>
      <c r="AJ47" s="224"/>
    </row>
    <row r="48" spans="1:36" s="66" customFormat="1" ht="67.900000000000006" customHeight="1" x14ac:dyDescent="0.25">
      <c r="A48" s="65"/>
      <c r="B48" s="154"/>
      <c r="C48" s="155"/>
      <c r="D48" s="155"/>
      <c r="E48" s="155"/>
      <c r="F48" s="155"/>
      <c r="G48" s="155"/>
      <c r="H48" s="155"/>
      <c r="I48" s="155"/>
      <c r="J48" s="76" t="s">
        <v>177</v>
      </c>
      <c r="K48" s="76" t="s">
        <v>179</v>
      </c>
      <c r="L48" s="76" t="s">
        <v>181</v>
      </c>
      <c r="M48" s="76">
        <v>30</v>
      </c>
      <c r="N48" s="155"/>
      <c r="O48" s="155"/>
      <c r="P48" s="155"/>
      <c r="Q48" s="155"/>
      <c r="R48" s="155"/>
      <c r="S48" s="155"/>
      <c r="T48" s="155"/>
      <c r="U48" s="136"/>
      <c r="V48" s="136"/>
      <c r="W48" s="136"/>
      <c r="X48" s="136"/>
      <c r="Y48" s="136"/>
      <c r="Z48" s="136"/>
      <c r="AA48" s="136"/>
      <c r="AB48" s="136"/>
      <c r="AC48" s="136"/>
      <c r="AD48" s="136"/>
      <c r="AE48" s="136"/>
      <c r="AF48" s="136"/>
      <c r="AG48" s="230"/>
      <c r="AH48" s="140"/>
      <c r="AI48" s="140"/>
      <c r="AJ48" s="224"/>
    </row>
    <row r="49" spans="1:36" s="66" customFormat="1" ht="62.45" customHeight="1" x14ac:dyDescent="0.25">
      <c r="A49" s="65"/>
      <c r="B49" s="154"/>
      <c r="C49" s="155"/>
      <c r="D49" s="155"/>
      <c r="E49" s="155"/>
      <c r="F49" s="155"/>
      <c r="G49" s="155"/>
      <c r="H49" s="155"/>
      <c r="I49" s="155"/>
      <c r="J49" s="76" t="s">
        <v>178</v>
      </c>
      <c r="K49" s="76" t="s">
        <v>180</v>
      </c>
      <c r="L49" s="76" t="s">
        <v>182</v>
      </c>
      <c r="M49" s="76">
        <v>30</v>
      </c>
      <c r="N49" s="155"/>
      <c r="O49" s="155"/>
      <c r="P49" s="155"/>
      <c r="Q49" s="155"/>
      <c r="R49" s="155"/>
      <c r="S49" s="155"/>
      <c r="T49" s="155"/>
      <c r="U49" s="136"/>
      <c r="V49" s="136"/>
      <c r="W49" s="136"/>
      <c r="X49" s="136"/>
      <c r="Y49" s="136"/>
      <c r="Z49" s="136"/>
      <c r="AA49" s="136"/>
      <c r="AB49" s="136"/>
      <c r="AC49" s="136"/>
      <c r="AD49" s="136"/>
      <c r="AE49" s="136"/>
      <c r="AF49" s="136"/>
      <c r="AG49" s="230"/>
      <c r="AH49" s="140"/>
      <c r="AI49" s="140"/>
      <c r="AJ49" s="224"/>
    </row>
    <row r="50" spans="1:36" s="66" customFormat="1" ht="57.6" customHeight="1" x14ac:dyDescent="0.25">
      <c r="A50" s="65"/>
      <c r="B50" s="154"/>
      <c r="C50" s="155"/>
      <c r="D50" s="155"/>
      <c r="E50" s="155"/>
      <c r="F50" s="155"/>
      <c r="G50" s="155"/>
      <c r="H50" s="155"/>
      <c r="I50" s="155"/>
      <c r="J50" s="76" t="s">
        <v>194</v>
      </c>
      <c r="K50" s="76" t="s">
        <v>195</v>
      </c>
      <c r="L50" s="76" t="s">
        <v>181</v>
      </c>
      <c r="M50" s="76">
        <v>10</v>
      </c>
      <c r="N50" s="155"/>
      <c r="O50" s="155"/>
      <c r="P50" s="155"/>
      <c r="Q50" s="155"/>
      <c r="R50" s="155"/>
      <c r="S50" s="155"/>
      <c r="T50" s="155"/>
      <c r="U50" s="136"/>
      <c r="V50" s="136"/>
      <c r="W50" s="136"/>
      <c r="X50" s="136"/>
      <c r="Y50" s="136"/>
      <c r="Z50" s="136"/>
      <c r="AA50" s="136"/>
      <c r="AB50" s="136"/>
      <c r="AC50" s="136"/>
      <c r="AD50" s="136"/>
      <c r="AE50" s="136"/>
      <c r="AF50" s="136"/>
      <c r="AG50" s="230"/>
      <c r="AH50" s="140"/>
      <c r="AI50" s="140"/>
      <c r="AJ50" s="224"/>
    </row>
    <row r="51" spans="1:36" s="66" customFormat="1" ht="64.150000000000006" customHeight="1" x14ac:dyDescent="0.25">
      <c r="A51" s="65"/>
      <c r="B51" s="154"/>
      <c r="C51" s="155"/>
      <c r="D51" s="155"/>
      <c r="E51" s="155"/>
      <c r="F51" s="155"/>
      <c r="G51" s="155"/>
      <c r="H51" s="155"/>
      <c r="I51" s="155"/>
      <c r="J51" s="86" t="s">
        <v>197</v>
      </c>
      <c r="K51" s="86" t="s">
        <v>198</v>
      </c>
      <c r="L51" s="86" t="s">
        <v>182</v>
      </c>
      <c r="M51" s="76">
        <v>10</v>
      </c>
      <c r="N51" s="155"/>
      <c r="O51" s="155"/>
      <c r="P51" s="155"/>
      <c r="Q51" s="155"/>
      <c r="R51" s="160"/>
      <c r="S51" s="160"/>
      <c r="T51" s="155"/>
      <c r="U51" s="136"/>
      <c r="V51" s="136"/>
      <c r="W51" s="136"/>
      <c r="X51" s="136"/>
      <c r="Y51" s="136"/>
      <c r="Z51" s="136"/>
      <c r="AA51" s="136"/>
      <c r="AB51" s="136"/>
      <c r="AC51" s="136"/>
      <c r="AD51" s="136"/>
      <c r="AE51" s="136"/>
      <c r="AF51" s="136"/>
      <c r="AG51" s="230"/>
      <c r="AH51" s="140"/>
      <c r="AI51" s="140"/>
      <c r="AJ51" s="224"/>
    </row>
    <row r="52" spans="1:36" s="66" customFormat="1" ht="38.450000000000003" customHeight="1" x14ac:dyDescent="0.25">
      <c r="A52" s="65"/>
      <c r="B52" s="154"/>
      <c r="C52" s="155"/>
      <c r="D52" s="155"/>
      <c r="E52" s="155"/>
      <c r="F52" s="159" t="s">
        <v>295</v>
      </c>
      <c r="G52" s="159" t="s">
        <v>296</v>
      </c>
      <c r="H52" s="159" t="s">
        <v>93</v>
      </c>
      <c r="I52" s="159" t="s">
        <v>93</v>
      </c>
      <c r="J52" s="87" t="s">
        <v>297</v>
      </c>
      <c r="K52" s="87" t="s">
        <v>298</v>
      </c>
      <c r="L52" s="87" t="s">
        <v>143</v>
      </c>
      <c r="M52" s="76">
        <v>22</v>
      </c>
      <c r="N52" s="159" t="s">
        <v>97</v>
      </c>
      <c r="O52" s="159" t="s">
        <v>98</v>
      </c>
      <c r="P52" s="159" t="s">
        <v>170</v>
      </c>
      <c r="Q52" s="159" t="s">
        <v>171</v>
      </c>
      <c r="R52" s="159" t="s">
        <v>101</v>
      </c>
      <c r="S52" s="159" t="s">
        <v>172</v>
      </c>
      <c r="T52" s="155"/>
      <c r="U52" s="161">
        <f>V52</f>
        <v>1513707</v>
      </c>
      <c r="V52" s="161">
        <v>1513707</v>
      </c>
      <c r="W52" s="161">
        <v>0</v>
      </c>
      <c r="X52" s="161">
        <v>0</v>
      </c>
      <c r="Y52" s="161">
        <v>0</v>
      </c>
      <c r="Z52" s="161">
        <v>0</v>
      </c>
      <c r="AA52" s="161">
        <v>0</v>
      </c>
      <c r="AB52" s="161">
        <v>81336</v>
      </c>
      <c r="AC52" s="161" t="s">
        <v>104</v>
      </c>
      <c r="AD52" s="161">
        <v>0</v>
      </c>
      <c r="AE52" s="161">
        <f>V52</f>
        <v>1513707</v>
      </c>
      <c r="AF52" s="161">
        <v>0</v>
      </c>
      <c r="AG52" s="227"/>
      <c r="AH52" s="140"/>
      <c r="AI52" s="140"/>
      <c r="AJ52" s="224"/>
    </row>
    <row r="53" spans="1:36" s="66" customFormat="1" ht="49.9" customHeight="1" thickBot="1" x14ac:dyDescent="0.3">
      <c r="A53" s="65"/>
      <c r="B53" s="214"/>
      <c r="C53" s="160"/>
      <c r="D53" s="160"/>
      <c r="E53" s="160"/>
      <c r="F53" s="160"/>
      <c r="G53" s="160"/>
      <c r="H53" s="160"/>
      <c r="I53" s="160"/>
      <c r="J53" s="88" t="s">
        <v>299</v>
      </c>
      <c r="K53" s="88" t="s">
        <v>300</v>
      </c>
      <c r="L53" s="88" t="s">
        <v>169</v>
      </c>
      <c r="M53" s="77">
        <v>22</v>
      </c>
      <c r="N53" s="160"/>
      <c r="O53" s="160"/>
      <c r="P53" s="160"/>
      <c r="Q53" s="160"/>
      <c r="R53" s="149"/>
      <c r="S53" s="149"/>
      <c r="T53" s="160"/>
      <c r="U53" s="162"/>
      <c r="V53" s="162"/>
      <c r="W53" s="162"/>
      <c r="X53" s="162"/>
      <c r="Y53" s="162"/>
      <c r="Z53" s="162"/>
      <c r="AA53" s="162"/>
      <c r="AB53" s="162"/>
      <c r="AC53" s="162"/>
      <c r="AD53" s="162"/>
      <c r="AE53" s="162"/>
      <c r="AF53" s="162"/>
      <c r="AG53" s="228"/>
      <c r="AH53" s="141"/>
      <c r="AI53" s="226"/>
      <c r="AJ53" s="225"/>
    </row>
    <row r="54" spans="1:36" ht="71.099999999999994" customHeight="1" x14ac:dyDescent="0.25">
      <c r="A54" s="1"/>
      <c r="B54" s="208" t="s">
        <v>310</v>
      </c>
      <c r="C54" s="199" t="s">
        <v>286</v>
      </c>
      <c r="D54" s="199" t="s">
        <v>279</v>
      </c>
      <c r="E54" s="199" t="s">
        <v>162</v>
      </c>
      <c r="F54" s="199" t="s">
        <v>309</v>
      </c>
      <c r="G54" s="199" t="s">
        <v>164</v>
      </c>
      <c r="H54" s="199" t="s">
        <v>93</v>
      </c>
      <c r="I54" s="199" t="s">
        <v>93</v>
      </c>
      <c r="J54" s="89" t="s">
        <v>177</v>
      </c>
      <c r="K54" s="89" t="s">
        <v>179</v>
      </c>
      <c r="L54" s="89" t="s">
        <v>181</v>
      </c>
      <c r="M54" s="89">
        <v>30</v>
      </c>
      <c r="N54" s="199" t="s">
        <v>97</v>
      </c>
      <c r="O54" s="199" t="s">
        <v>98</v>
      </c>
      <c r="P54" s="199" t="s">
        <v>170</v>
      </c>
      <c r="Q54" s="199" t="s">
        <v>171</v>
      </c>
      <c r="R54" s="83"/>
      <c r="S54" s="83"/>
      <c r="T54" s="206">
        <f>U54</f>
        <v>1595000</v>
      </c>
      <c r="U54" s="206">
        <f>V54</f>
        <v>1595000</v>
      </c>
      <c r="V54" s="206">
        <v>1595000</v>
      </c>
      <c r="W54" s="206">
        <v>0</v>
      </c>
      <c r="X54" s="206">
        <v>0</v>
      </c>
      <c r="Y54" s="206">
        <v>0</v>
      </c>
      <c r="Z54" s="206">
        <v>0</v>
      </c>
      <c r="AA54" s="206">
        <v>0</v>
      </c>
      <c r="AB54" s="206">
        <v>281472</v>
      </c>
      <c r="AC54" s="206" t="s">
        <v>104</v>
      </c>
      <c r="AD54" s="206">
        <v>0</v>
      </c>
      <c r="AE54" s="206">
        <f>V54</f>
        <v>1595000</v>
      </c>
      <c r="AF54" s="206">
        <v>0</v>
      </c>
      <c r="AG54" s="192"/>
      <c r="AH54" s="189" t="s">
        <v>281</v>
      </c>
      <c r="AI54" s="189">
        <v>45689</v>
      </c>
      <c r="AJ54" s="186">
        <v>45642</v>
      </c>
    </row>
    <row r="55" spans="1:36" ht="71.099999999999994" customHeight="1" x14ac:dyDescent="0.25">
      <c r="A55" s="1"/>
      <c r="B55" s="195"/>
      <c r="C55" s="197"/>
      <c r="D55" s="197"/>
      <c r="E55" s="197"/>
      <c r="F55" s="197"/>
      <c r="G55" s="197"/>
      <c r="H55" s="197"/>
      <c r="I55" s="197"/>
      <c r="J55" s="84" t="s">
        <v>178</v>
      </c>
      <c r="K55" s="84" t="s">
        <v>180</v>
      </c>
      <c r="L55" s="84" t="s">
        <v>182</v>
      </c>
      <c r="M55" s="84">
        <v>30</v>
      </c>
      <c r="N55" s="197"/>
      <c r="O55" s="197"/>
      <c r="P55" s="197"/>
      <c r="Q55" s="197"/>
      <c r="R55" s="84"/>
      <c r="S55" s="84"/>
      <c r="T55" s="197"/>
      <c r="U55" s="200"/>
      <c r="V55" s="200"/>
      <c r="W55" s="200"/>
      <c r="X55" s="200"/>
      <c r="Y55" s="200"/>
      <c r="Z55" s="200"/>
      <c r="AA55" s="200"/>
      <c r="AB55" s="200"/>
      <c r="AC55" s="200"/>
      <c r="AD55" s="200"/>
      <c r="AE55" s="200"/>
      <c r="AF55" s="200"/>
      <c r="AG55" s="193"/>
      <c r="AH55" s="190"/>
      <c r="AI55" s="190"/>
      <c r="AJ55" s="187"/>
    </row>
    <row r="56" spans="1:36" ht="71.099999999999994" customHeight="1" x14ac:dyDescent="0.25">
      <c r="A56" s="1"/>
      <c r="B56" s="195"/>
      <c r="C56" s="197"/>
      <c r="D56" s="197"/>
      <c r="E56" s="197"/>
      <c r="F56" s="197"/>
      <c r="G56" s="197"/>
      <c r="H56" s="197"/>
      <c r="I56" s="197"/>
      <c r="J56" s="89" t="s">
        <v>194</v>
      </c>
      <c r="K56" s="89" t="s">
        <v>195</v>
      </c>
      <c r="L56" s="89" t="s">
        <v>196</v>
      </c>
      <c r="M56" s="89">
        <v>10</v>
      </c>
      <c r="N56" s="197"/>
      <c r="O56" s="197"/>
      <c r="P56" s="197"/>
      <c r="Q56" s="197"/>
      <c r="R56" s="84"/>
      <c r="S56" s="84"/>
      <c r="T56" s="197"/>
      <c r="U56" s="200"/>
      <c r="V56" s="200"/>
      <c r="W56" s="200"/>
      <c r="X56" s="200"/>
      <c r="Y56" s="200"/>
      <c r="Z56" s="200"/>
      <c r="AA56" s="200"/>
      <c r="AB56" s="200"/>
      <c r="AC56" s="200"/>
      <c r="AD56" s="200"/>
      <c r="AE56" s="200"/>
      <c r="AF56" s="200"/>
      <c r="AG56" s="193"/>
      <c r="AH56" s="190"/>
      <c r="AI56" s="190"/>
      <c r="AJ56" s="187"/>
    </row>
    <row r="57" spans="1:36" ht="82.15" customHeight="1" thickBot="1" x14ac:dyDescent="0.3">
      <c r="A57" s="1"/>
      <c r="B57" s="196"/>
      <c r="C57" s="198"/>
      <c r="D57" s="198"/>
      <c r="E57" s="198"/>
      <c r="F57" s="198"/>
      <c r="G57" s="198"/>
      <c r="H57" s="198"/>
      <c r="I57" s="198"/>
      <c r="J57" s="90" t="s">
        <v>197</v>
      </c>
      <c r="K57" s="90" t="s">
        <v>198</v>
      </c>
      <c r="L57" s="90" t="s">
        <v>182</v>
      </c>
      <c r="M57" s="90">
        <v>10</v>
      </c>
      <c r="N57" s="198"/>
      <c r="O57" s="198"/>
      <c r="P57" s="198"/>
      <c r="Q57" s="198"/>
      <c r="R57" s="85"/>
      <c r="S57" s="85"/>
      <c r="T57" s="198"/>
      <c r="U57" s="201"/>
      <c r="V57" s="201"/>
      <c r="W57" s="201"/>
      <c r="X57" s="201"/>
      <c r="Y57" s="201"/>
      <c r="Z57" s="201"/>
      <c r="AA57" s="201"/>
      <c r="AB57" s="201"/>
      <c r="AC57" s="201"/>
      <c r="AD57" s="201"/>
      <c r="AE57" s="201"/>
      <c r="AF57" s="201"/>
      <c r="AG57" s="194"/>
      <c r="AH57" s="191"/>
      <c r="AI57" s="191"/>
      <c r="AJ57" s="188"/>
    </row>
    <row r="58" spans="1:36" s="66" customFormat="1" ht="45.6" customHeight="1" x14ac:dyDescent="0.25">
      <c r="A58" s="65"/>
      <c r="B58" s="212" t="s">
        <v>292</v>
      </c>
      <c r="C58" s="210" t="s">
        <v>303</v>
      </c>
      <c r="D58" s="210" t="s">
        <v>279</v>
      </c>
      <c r="E58" s="210" t="s">
        <v>162</v>
      </c>
      <c r="F58" s="210" t="s">
        <v>304</v>
      </c>
      <c r="G58" s="210" t="s">
        <v>296</v>
      </c>
      <c r="H58" s="210" t="s">
        <v>93</v>
      </c>
      <c r="I58" s="210" t="s">
        <v>93</v>
      </c>
      <c r="J58" s="91" t="s">
        <v>297</v>
      </c>
      <c r="K58" s="91" t="s">
        <v>298</v>
      </c>
      <c r="L58" s="91" t="s">
        <v>143</v>
      </c>
      <c r="M58" s="75">
        <v>4</v>
      </c>
      <c r="N58" s="210" t="s">
        <v>97</v>
      </c>
      <c r="O58" s="210" t="s">
        <v>113</v>
      </c>
      <c r="P58" s="210" t="s">
        <v>170</v>
      </c>
      <c r="Q58" s="210" t="s">
        <v>171</v>
      </c>
      <c r="R58" s="210" t="s">
        <v>101</v>
      </c>
      <c r="S58" s="210" t="s">
        <v>172</v>
      </c>
      <c r="T58" s="215">
        <f>U58</f>
        <v>150000</v>
      </c>
      <c r="U58" s="215">
        <f>V58</f>
        <v>150000</v>
      </c>
      <c r="V58" s="215">
        <v>150000</v>
      </c>
      <c r="W58" s="215">
        <v>0</v>
      </c>
      <c r="X58" s="215">
        <v>0</v>
      </c>
      <c r="Y58" s="215">
        <v>0</v>
      </c>
      <c r="Z58" s="215">
        <v>0</v>
      </c>
      <c r="AA58" s="215">
        <v>0</v>
      </c>
      <c r="AB58" s="215">
        <v>7895</v>
      </c>
      <c r="AC58" s="215" t="s">
        <v>104</v>
      </c>
      <c r="AD58" s="215">
        <v>0</v>
      </c>
      <c r="AE58" s="215">
        <f>V58</f>
        <v>150000</v>
      </c>
      <c r="AF58" s="215">
        <v>0</v>
      </c>
      <c r="AG58" s="221"/>
      <c r="AH58" s="219" t="s">
        <v>306</v>
      </c>
      <c r="AI58" s="219" t="s">
        <v>305</v>
      </c>
      <c r="AJ58" s="217"/>
    </row>
    <row r="59" spans="1:36" s="66" customFormat="1" ht="49.9" customHeight="1" thickBot="1" x14ac:dyDescent="0.3">
      <c r="A59" s="65"/>
      <c r="B59" s="213"/>
      <c r="C59" s="211"/>
      <c r="D59" s="211"/>
      <c r="E59" s="211"/>
      <c r="F59" s="211"/>
      <c r="G59" s="211"/>
      <c r="H59" s="211"/>
      <c r="I59" s="211"/>
      <c r="J59" s="88" t="s">
        <v>299</v>
      </c>
      <c r="K59" s="88" t="s">
        <v>300</v>
      </c>
      <c r="L59" s="88" t="s">
        <v>169</v>
      </c>
      <c r="M59" s="77">
        <v>4</v>
      </c>
      <c r="N59" s="211"/>
      <c r="O59" s="211"/>
      <c r="P59" s="211"/>
      <c r="Q59" s="211"/>
      <c r="R59" s="211"/>
      <c r="S59" s="211"/>
      <c r="T59" s="211"/>
      <c r="U59" s="216"/>
      <c r="V59" s="216"/>
      <c r="W59" s="216"/>
      <c r="X59" s="216"/>
      <c r="Y59" s="216"/>
      <c r="Z59" s="216"/>
      <c r="AA59" s="216"/>
      <c r="AB59" s="216"/>
      <c r="AC59" s="216"/>
      <c r="AD59" s="216"/>
      <c r="AE59" s="216"/>
      <c r="AF59" s="216"/>
      <c r="AG59" s="222"/>
      <c r="AH59" s="220"/>
      <c r="AI59" s="220"/>
      <c r="AJ59" s="218"/>
    </row>
    <row r="60" spans="1:36" x14ac:dyDescent="0.25">
      <c r="A60" s="1"/>
      <c r="B60" s="92" t="s">
        <v>23</v>
      </c>
      <c r="C60" s="93"/>
      <c r="D60" s="93"/>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94"/>
      <c r="AJ60" s="67"/>
    </row>
    <row r="61" spans="1:36" x14ac:dyDescent="0.25">
      <c r="A61" s="9"/>
      <c r="B61" s="93" t="s">
        <v>73</v>
      </c>
      <c r="C61" s="93"/>
      <c r="D61" s="93"/>
      <c r="E61" s="93"/>
      <c r="F61" s="93"/>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row>
    <row r="62" spans="1:36" x14ac:dyDescent="0.25">
      <c r="A62" s="14"/>
      <c r="B62" s="93" t="s">
        <v>74</v>
      </c>
      <c r="C62" s="93"/>
      <c r="D62" s="93"/>
      <c r="E62" s="93"/>
      <c r="F62" s="93"/>
      <c r="G62" s="93"/>
      <c r="H62" s="93"/>
      <c r="I62" s="93"/>
      <c r="J62" s="93"/>
      <c r="K62" s="93"/>
      <c r="L62" s="93"/>
      <c r="M62" s="93"/>
      <c r="N62" s="93"/>
      <c r="O62" s="93"/>
      <c r="P62" s="93"/>
      <c r="Q62" s="93"/>
      <c r="R62" s="93"/>
      <c r="S62" s="93"/>
      <c r="T62" s="93"/>
      <c r="U62" s="93"/>
      <c r="V62" s="93"/>
      <c r="W62" s="93"/>
      <c r="X62" s="93"/>
      <c r="Y62" s="93"/>
      <c r="Z62" s="93"/>
      <c r="AA62" s="93"/>
      <c r="AB62" s="93"/>
      <c r="AC62" s="93"/>
      <c r="AD62" s="93"/>
      <c r="AE62" s="93"/>
      <c r="AF62" s="93"/>
      <c r="AG62" s="93"/>
      <c r="AH62" s="93"/>
      <c r="AI62" s="93"/>
      <c r="AJ62" s="93"/>
    </row>
    <row r="63" spans="1:36"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row>
    <row r="64" spans="1:36" x14ac:dyDescent="0.25">
      <c r="A64" s="1"/>
      <c r="B64" s="209" t="s">
        <v>285</v>
      </c>
      <c r="C64" s="209"/>
      <c r="D64" s="209"/>
      <c r="E64" s="209"/>
      <c r="F64" s="209"/>
      <c r="G64" s="209"/>
      <c r="H64" s="209"/>
      <c r="I64" s="209"/>
      <c r="J64" s="209"/>
      <c r="K64" s="209"/>
      <c r="L64" s="209"/>
      <c r="M64" s="67"/>
      <c r="N64" s="67"/>
      <c r="O64" s="67"/>
      <c r="P64" s="67"/>
      <c r="Q64" s="67"/>
      <c r="R64" s="67"/>
      <c r="S64" s="67"/>
      <c r="T64" s="67"/>
      <c r="U64" s="67"/>
      <c r="V64" s="67"/>
      <c r="W64" s="67"/>
      <c r="X64" s="67"/>
      <c r="Y64" s="67"/>
      <c r="Z64" s="67"/>
      <c r="AA64" s="67"/>
      <c r="AB64" s="67"/>
      <c r="AC64" s="67"/>
      <c r="AD64" s="67"/>
      <c r="AE64" s="67"/>
      <c r="AF64" s="67"/>
      <c r="AG64" s="67"/>
      <c r="AH64" s="67"/>
      <c r="AI64" s="67"/>
      <c r="AJ64" s="67"/>
    </row>
    <row r="65" spans="1:36" x14ac:dyDescent="0.25">
      <c r="A65" s="1"/>
      <c r="B65" s="207" t="s">
        <v>287</v>
      </c>
      <c r="C65" s="207"/>
      <c r="D65" s="207"/>
      <c r="E65" s="207"/>
      <c r="F65" s="207"/>
      <c r="G65" s="207"/>
      <c r="H65" s="207"/>
      <c r="I65" s="207"/>
      <c r="J65" s="207"/>
      <c r="K65" s="207"/>
      <c r="L65" s="207"/>
      <c r="M65" s="207"/>
      <c r="N65" s="207"/>
      <c r="O65" s="207"/>
      <c r="P65" s="67"/>
      <c r="Q65" s="67"/>
      <c r="R65" s="67"/>
      <c r="S65" s="67"/>
      <c r="T65" s="67"/>
      <c r="U65" s="67"/>
      <c r="V65" s="67"/>
      <c r="W65" s="67"/>
      <c r="X65" s="67"/>
      <c r="Y65" s="67"/>
      <c r="Z65" s="67"/>
      <c r="AA65" s="67"/>
      <c r="AB65" s="67"/>
      <c r="AC65" s="67"/>
      <c r="AD65" s="67"/>
      <c r="AE65" s="67"/>
      <c r="AF65" s="67"/>
      <c r="AG65" s="67"/>
      <c r="AH65" s="67"/>
      <c r="AI65" s="67"/>
      <c r="AJ65" s="67"/>
    </row>
    <row r="66" spans="1:36" x14ac:dyDescent="0.25">
      <c r="A66" s="1"/>
      <c r="B66" s="144" t="s">
        <v>291</v>
      </c>
      <c r="C66" s="145"/>
      <c r="D66" s="145"/>
      <c r="E66" s="145"/>
      <c r="F66" s="145"/>
      <c r="G66" s="145"/>
      <c r="H66" s="145"/>
      <c r="I66" s="145"/>
      <c r="J66" s="145"/>
      <c r="K66" s="145"/>
      <c r="L66" s="145"/>
      <c r="M66" s="145"/>
      <c r="N66" s="145"/>
      <c r="O66" s="145"/>
      <c r="P66" s="145"/>
      <c r="Q66" s="145"/>
      <c r="R66" s="145"/>
      <c r="S66" s="145"/>
      <c r="T66" s="145"/>
      <c r="U66" s="145"/>
      <c r="V66" s="145"/>
      <c r="W66" s="145"/>
      <c r="X66" s="145"/>
      <c r="Y66" s="145"/>
      <c r="Z66" s="145"/>
      <c r="AA66" s="145"/>
      <c r="AB66" s="145"/>
      <c r="AC66" s="145"/>
      <c r="AD66" s="145"/>
      <c r="AE66" s="145"/>
      <c r="AF66" s="145"/>
      <c r="AG66" s="145"/>
      <c r="AH66" s="145"/>
      <c r="AI66" s="145"/>
      <c r="AJ66" s="145"/>
    </row>
    <row r="67" spans="1:36" x14ac:dyDescent="0.25">
      <c r="B67" s="144" t="s">
        <v>308</v>
      </c>
      <c r="C67" s="145"/>
      <c r="D67" s="145"/>
      <c r="E67" s="145"/>
      <c r="F67" s="145"/>
      <c r="G67" s="145"/>
      <c r="H67" s="68"/>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row>
  </sheetData>
  <mergeCells count="608">
    <mergeCell ref="B67:G67"/>
    <mergeCell ref="AJ46:AJ53"/>
    <mergeCell ref="AI46:AI53"/>
    <mergeCell ref="S38:S43"/>
    <mergeCell ref="R38:R43"/>
    <mergeCell ref="S52:S53"/>
    <mergeCell ref="R52:R53"/>
    <mergeCell ref="R46:R51"/>
    <mergeCell ref="S46:S51"/>
    <mergeCell ref="AH46:AH53"/>
    <mergeCell ref="AG52:AG53"/>
    <mergeCell ref="AF52:AF53"/>
    <mergeCell ref="AE52:AE53"/>
    <mergeCell ref="AD52:AD53"/>
    <mergeCell ref="AC52:AC53"/>
    <mergeCell ref="AB52:AB53"/>
    <mergeCell ref="AG46:AG51"/>
    <mergeCell ref="AF46:AF51"/>
    <mergeCell ref="AE46:AE51"/>
    <mergeCell ref="AD46:AD51"/>
    <mergeCell ref="AC46:AC51"/>
    <mergeCell ref="AB46:AB51"/>
    <mergeCell ref="N46:N51"/>
    <mergeCell ref="N52:N53"/>
    <mergeCell ref="O52:O53"/>
    <mergeCell ref="O46:O51"/>
    <mergeCell ref="P52:P53"/>
    <mergeCell ref="P46:P51"/>
    <mergeCell ref="Q52:Q53"/>
    <mergeCell ref="Q46:Q51"/>
    <mergeCell ref="AA52:AA53"/>
    <mergeCell ref="Z52:Z53"/>
    <mergeCell ref="Y52:Y53"/>
    <mergeCell ref="X52:X53"/>
    <mergeCell ref="W52:W53"/>
    <mergeCell ref="V52:V53"/>
    <mergeCell ref="U52:U53"/>
    <mergeCell ref="U46:U51"/>
    <mergeCell ref="AA46:AA51"/>
    <mergeCell ref="Z46:Z51"/>
    <mergeCell ref="Y46:Y51"/>
    <mergeCell ref="X46:X51"/>
    <mergeCell ref="W46:W51"/>
    <mergeCell ref="V46:V51"/>
    <mergeCell ref="T46:T53"/>
    <mergeCell ref="C46:C53"/>
    <mergeCell ref="D46:D53"/>
    <mergeCell ref="E46:E53"/>
    <mergeCell ref="F46:F51"/>
    <mergeCell ref="F52:F53"/>
    <mergeCell ref="G46:G51"/>
    <mergeCell ref="G52:G53"/>
    <mergeCell ref="I46:I51"/>
    <mergeCell ref="H46:H51"/>
    <mergeCell ref="I52:I53"/>
    <mergeCell ref="H52:H53"/>
    <mergeCell ref="U58:U59"/>
    <mergeCell ref="T58:T59"/>
    <mergeCell ref="Q58:Q59"/>
    <mergeCell ref="P58:P59"/>
    <mergeCell ref="O58:O59"/>
    <mergeCell ref="N58:N59"/>
    <mergeCell ref="AJ58:AJ59"/>
    <mergeCell ref="AI58:AI59"/>
    <mergeCell ref="AH58:AH59"/>
    <mergeCell ref="AG58:AG59"/>
    <mergeCell ref="AF58:AF59"/>
    <mergeCell ref="AE58:AE59"/>
    <mergeCell ref="S58:S59"/>
    <mergeCell ref="R58:R59"/>
    <mergeCell ref="AD58:AD59"/>
    <mergeCell ref="AC58:AC59"/>
    <mergeCell ref="AB58:AB59"/>
    <mergeCell ref="AA58:AA59"/>
    <mergeCell ref="Z58:Z59"/>
    <mergeCell ref="Y58:Y59"/>
    <mergeCell ref="X58:X59"/>
    <mergeCell ref="W58:W59"/>
    <mergeCell ref="V58:V59"/>
    <mergeCell ref="AF38:AF43"/>
    <mergeCell ref="AE38:AE43"/>
    <mergeCell ref="AD38:AD43"/>
    <mergeCell ref="AC38:AC43"/>
    <mergeCell ref="T38:T43"/>
    <mergeCell ref="Q38:Q43"/>
    <mergeCell ref="P38:P43"/>
    <mergeCell ref="O38:O43"/>
    <mergeCell ref="N38:N43"/>
    <mergeCell ref="AB38:AB43"/>
    <mergeCell ref="AA38:AA43"/>
    <mergeCell ref="Z38:Z43"/>
    <mergeCell ref="Y38:Y43"/>
    <mergeCell ref="X38:X43"/>
    <mergeCell ref="W38:W43"/>
    <mergeCell ref="V38:V43"/>
    <mergeCell ref="U38:U43"/>
    <mergeCell ref="B65:O65"/>
    <mergeCell ref="B38:B43"/>
    <mergeCell ref="C38:C43"/>
    <mergeCell ref="D38:D43"/>
    <mergeCell ref="E38:E43"/>
    <mergeCell ref="F38:F43"/>
    <mergeCell ref="G38:G43"/>
    <mergeCell ref="H38:H43"/>
    <mergeCell ref="I38:I43"/>
    <mergeCell ref="B64:L64"/>
    <mergeCell ref="B54:B57"/>
    <mergeCell ref="C54:C57"/>
    <mergeCell ref="D54:D57"/>
    <mergeCell ref="E54:E57"/>
    <mergeCell ref="F54:F57"/>
    <mergeCell ref="E58:E59"/>
    <mergeCell ref="D58:D59"/>
    <mergeCell ref="C58:C59"/>
    <mergeCell ref="B58:B59"/>
    <mergeCell ref="I58:I59"/>
    <mergeCell ref="H58:H59"/>
    <mergeCell ref="G58:G59"/>
    <mergeCell ref="F58:F59"/>
    <mergeCell ref="B46:B53"/>
    <mergeCell ref="AJ54:AJ57"/>
    <mergeCell ref="AI54:AI57"/>
    <mergeCell ref="AH54:AH57"/>
    <mergeCell ref="T54:T57"/>
    <mergeCell ref="AG54:AG57"/>
    <mergeCell ref="AF54:AF57"/>
    <mergeCell ref="AE54:AE57"/>
    <mergeCell ref="AD54:AD57"/>
    <mergeCell ref="AC54:AC57"/>
    <mergeCell ref="AB54:AB57"/>
    <mergeCell ref="AA54:AA57"/>
    <mergeCell ref="Z54:Z57"/>
    <mergeCell ref="Y54:Y57"/>
    <mergeCell ref="X54:X57"/>
    <mergeCell ref="W54:W57"/>
    <mergeCell ref="V54:V57"/>
    <mergeCell ref="U54:U57"/>
    <mergeCell ref="Q54:Q57"/>
    <mergeCell ref="G54:G57"/>
    <mergeCell ref="H54:H57"/>
    <mergeCell ref="I54:I57"/>
    <mergeCell ref="N54:N57"/>
    <mergeCell ref="O54:O57"/>
    <mergeCell ref="P54:P57"/>
    <mergeCell ref="X36:X37"/>
    <mergeCell ref="Y36:Y37"/>
    <mergeCell ref="O36:O37"/>
    <mergeCell ref="P36:P37"/>
    <mergeCell ref="Q36:Q37"/>
    <mergeCell ref="R36:R37"/>
    <mergeCell ref="S36:S37"/>
    <mergeCell ref="T36:T37"/>
    <mergeCell ref="U36:U37"/>
    <mergeCell ref="V36:V37"/>
    <mergeCell ref="W36:W37"/>
    <mergeCell ref="P44:P45"/>
    <mergeCell ref="Q44:Q45"/>
    <mergeCell ref="R44:R45"/>
    <mergeCell ref="S44:S45"/>
    <mergeCell ref="T44:T45"/>
    <mergeCell ref="U44:U45"/>
    <mergeCell ref="F36:F37"/>
    <mergeCell ref="G36:G37"/>
    <mergeCell ref="H36:H37"/>
    <mergeCell ref="I36:I37"/>
    <mergeCell ref="N36:N37"/>
    <mergeCell ref="Z36:Z37"/>
    <mergeCell ref="AB36:AB37"/>
    <mergeCell ref="AJ36:AJ37"/>
    <mergeCell ref="AI36:AI37"/>
    <mergeCell ref="AG36:AG37"/>
    <mergeCell ref="AF36:AF37"/>
    <mergeCell ref="AE36:AE37"/>
    <mergeCell ref="AD36:AD37"/>
    <mergeCell ref="AC36:AC37"/>
    <mergeCell ref="AH36:AH37"/>
    <mergeCell ref="AA36:AA37"/>
    <mergeCell ref="S12:S13"/>
    <mergeCell ref="I12:I13"/>
    <mergeCell ref="H12:H13"/>
    <mergeCell ref="G12:G13"/>
    <mergeCell ref="F12:F13"/>
    <mergeCell ref="R12:R13"/>
    <mergeCell ref="Q12:Q13"/>
    <mergeCell ref="P12:P13"/>
    <mergeCell ref="O12:O13"/>
    <mergeCell ref="N12:N13"/>
    <mergeCell ref="AC12:AC13"/>
    <mergeCell ref="AB12:AB13"/>
    <mergeCell ref="AA12:AA13"/>
    <mergeCell ref="Z12:Z13"/>
    <mergeCell ref="Y12:Y13"/>
    <mergeCell ref="X12:X13"/>
    <mergeCell ref="W12:W13"/>
    <mergeCell ref="V12:V13"/>
    <mergeCell ref="U12:U13"/>
    <mergeCell ref="AD14:AD15"/>
    <mergeCell ref="AE14:AE15"/>
    <mergeCell ref="AF14:AF15"/>
    <mergeCell ref="AG14:AG15"/>
    <mergeCell ref="AH14:AH15"/>
    <mergeCell ref="AI14:AI15"/>
    <mergeCell ref="AJ14:AJ15"/>
    <mergeCell ref="AG12:AG13"/>
    <mergeCell ref="AF12:AF13"/>
    <mergeCell ref="AE12:AE13"/>
    <mergeCell ref="AD12:AD13"/>
    <mergeCell ref="AC44:AC45"/>
    <mergeCell ref="AB44:AB45"/>
    <mergeCell ref="AA44:AA45"/>
    <mergeCell ref="Z44:Z45"/>
    <mergeCell ref="Y44:Y45"/>
    <mergeCell ref="B14:B15"/>
    <mergeCell ref="C14:C15"/>
    <mergeCell ref="D14:D15"/>
    <mergeCell ref="E14:E15"/>
    <mergeCell ref="F14:F15"/>
    <mergeCell ref="G14:G15"/>
    <mergeCell ref="H14:H15"/>
    <mergeCell ref="I14:I15"/>
    <mergeCell ref="N14:N15"/>
    <mergeCell ref="X14:X15"/>
    <mergeCell ref="Y14:Y15"/>
    <mergeCell ref="Z14:Z15"/>
    <mergeCell ref="AA14:AA15"/>
    <mergeCell ref="AB14:AB15"/>
    <mergeCell ref="AC14:AC15"/>
    <mergeCell ref="B36:B37"/>
    <mergeCell ref="C36:C37"/>
    <mergeCell ref="D36:D37"/>
    <mergeCell ref="E36:E37"/>
    <mergeCell ref="AJ38:AJ43"/>
    <mergeCell ref="AI38:AI43"/>
    <mergeCell ref="AH38:AH43"/>
    <mergeCell ref="AG38:AG43"/>
    <mergeCell ref="B44:B45"/>
    <mergeCell ref="C44:C45"/>
    <mergeCell ref="D44:D45"/>
    <mergeCell ref="E44:E45"/>
    <mergeCell ref="F44:F45"/>
    <mergeCell ref="G44:G45"/>
    <mergeCell ref="H44:H45"/>
    <mergeCell ref="I44:I45"/>
    <mergeCell ref="N44:N45"/>
    <mergeCell ref="O44:O45"/>
    <mergeCell ref="V44:V45"/>
    <mergeCell ref="W44:W45"/>
    <mergeCell ref="X44:X45"/>
    <mergeCell ref="AJ44:AJ45"/>
    <mergeCell ref="AI44:AI45"/>
    <mergeCell ref="AH44:AH45"/>
    <mergeCell ref="AG44:AG45"/>
    <mergeCell ref="AF44:AF45"/>
    <mergeCell ref="AE44:AE45"/>
    <mergeCell ref="AD44:AD45"/>
    <mergeCell ref="AD34:AD35"/>
    <mergeCell ref="AE34:AE35"/>
    <mergeCell ref="AF34:AF35"/>
    <mergeCell ref="AG34:AG35"/>
    <mergeCell ref="AH34:AH35"/>
    <mergeCell ref="AI34:AI35"/>
    <mergeCell ref="AJ34:AJ35"/>
    <mergeCell ref="AH24:AH31"/>
    <mergeCell ref="AI24:AI31"/>
    <mergeCell ref="AJ24:AJ31"/>
    <mergeCell ref="AI32:AI33"/>
    <mergeCell ref="AJ32:AJ33"/>
    <mergeCell ref="U34:U35"/>
    <mergeCell ref="V34:V35"/>
    <mergeCell ref="W34:W35"/>
    <mergeCell ref="X34:X35"/>
    <mergeCell ref="Y34:Y35"/>
    <mergeCell ref="Z34:Z35"/>
    <mergeCell ref="AA34:AA35"/>
    <mergeCell ref="AB34:AB35"/>
    <mergeCell ref="AC34:AC35"/>
    <mergeCell ref="B24:B31"/>
    <mergeCell ref="C24:C31"/>
    <mergeCell ref="D24:D31"/>
    <mergeCell ref="E24:E31"/>
    <mergeCell ref="G24:G31"/>
    <mergeCell ref="T24:T31"/>
    <mergeCell ref="B34:B35"/>
    <mergeCell ref="C34:C35"/>
    <mergeCell ref="D34:D35"/>
    <mergeCell ref="E34:E35"/>
    <mergeCell ref="F34:F35"/>
    <mergeCell ref="H34:H35"/>
    <mergeCell ref="I34:I35"/>
    <mergeCell ref="G34:G35"/>
    <mergeCell ref="N34:N35"/>
    <mergeCell ref="O34:O35"/>
    <mergeCell ref="P34:P35"/>
    <mergeCell ref="Q34:Q35"/>
    <mergeCell ref="R34:R35"/>
    <mergeCell ref="S34:S35"/>
    <mergeCell ref="T34:T35"/>
    <mergeCell ref="F28:F31"/>
    <mergeCell ref="H28:H31"/>
    <mergeCell ref="I28:I31"/>
    <mergeCell ref="AC28:AC31"/>
    <mergeCell ref="AD28:AD31"/>
    <mergeCell ref="AE28:AE31"/>
    <mergeCell ref="AF28:AF31"/>
    <mergeCell ref="AG28:AG31"/>
    <mergeCell ref="U28:U31"/>
    <mergeCell ref="V28:V31"/>
    <mergeCell ref="W28:W31"/>
    <mergeCell ref="X28:X31"/>
    <mergeCell ref="Y28:Y31"/>
    <mergeCell ref="Z28:Z31"/>
    <mergeCell ref="AA28:AA31"/>
    <mergeCell ref="AB28:AB31"/>
    <mergeCell ref="N28:N31"/>
    <mergeCell ref="O28:O31"/>
    <mergeCell ref="P28:P31"/>
    <mergeCell ref="Q28:Q31"/>
    <mergeCell ref="R28:R31"/>
    <mergeCell ref="S28:S31"/>
    <mergeCell ref="AF24:AF25"/>
    <mergeCell ref="AG24:AG25"/>
    <mergeCell ref="F26:F27"/>
    <mergeCell ref="H26:H27"/>
    <mergeCell ref="I26:I27"/>
    <mergeCell ref="N26:N27"/>
    <mergeCell ref="O26:O27"/>
    <mergeCell ref="P26:P27"/>
    <mergeCell ref="Q26:Q27"/>
    <mergeCell ref="R26:R27"/>
    <mergeCell ref="S26:S27"/>
    <mergeCell ref="U26:U27"/>
    <mergeCell ref="V26:V27"/>
    <mergeCell ref="W26:W27"/>
    <mergeCell ref="X26:X27"/>
    <mergeCell ref="Y26:Y27"/>
    <mergeCell ref="Z26:Z27"/>
    <mergeCell ref="AA26:AA27"/>
    <mergeCell ref="AB26:AB27"/>
    <mergeCell ref="AC26:AC27"/>
    <mergeCell ref="AD26:AD27"/>
    <mergeCell ref="AE26:AE27"/>
    <mergeCell ref="AF26:AF27"/>
    <mergeCell ref="AG26:AG27"/>
    <mergeCell ref="W24:W25"/>
    <mergeCell ref="X24:X25"/>
    <mergeCell ref="Y24:Y25"/>
    <mergeCell ref="Z24:Z25"/>
    <mergeCell ref="AA24:AA25"/>
    <mergeCell ref="AB24:AB25"/>
    <mergeCell ref="AC24:AC25"/>
    <mergeCell ref="AD24:AD25"/>
    <mergeCell ref="AE24:AE25"/>
    <mergeCell ref="F24:F25"/>
    <mergeCell ref="H24:H25"/>
    <mergeCell ref="I24:I25"/>
    <mergeCell ref="N24:N25"/>
    <mergeCell ref="O24:O25"/>
    <mergeCell ref="P24:P25"/>
    <mergeCell ref="B1:AI1"/>
    <mergeCell ref="B3:B4"/>
    <mergeCell ref="C3:C4"/>
    <mergeCell ref="D3:D4"/>
    <mergeCell ref="E3:E4"/>
    <mergeCell ref="F3:F4"/>
    <mergeCell ref="G3:G4"/>
    <mergeCell ref="H3:H4"/>
    <mergeCell ref="I3:I4"/>
    <mergeCell ref="J3:M3"/>
    <mergeCell ref="AG3:AG4"/>
    <mergeCell ref="AH3:AH4"/>
    <mergeCell ref="AI3:AI4"/>
    <mergeCell ref="Q24:Q25"/>
    <mergeCell ref="R24:R25"/>
    <mergeCell ref="S24:S25"/>
    <mergeCell ref="U24:U25"/>
    <mergeCell ref="V24:V25"/>
    <mergeCell ref="I6:I7"/>
    <mergeCell ref="AJ3:AJ4"/>
    <mergeCell ref="T3:T4"/>
    <mergeCell ref="U3:U4"/>
    <mergeCell ref="V3:AA3"/>
    <mergeCell ref="AB3:AB4"/>
    <mergeCell ref="AC3:AC4"/>
    <mergeCell ref="AD3:AF3"/>
    <mergeCell ref="N3:N4"/>
    <mergeCell ref="O3:O4"/>
    <mergeCell ref="P3:P4"/>
    <mergeCell ref="Q3:Q4"/>
    <mergeCell ref="R3:R4"/>
    <mergeCell ref="S3:S4"/>
    <mergeCell ref="N6:N7"/>
    <mergeCell ref="O6:O7"/>
    <mergeCell ref="Y6:Y7"/>
    <mergeCell ref="Z6:Z7"/>
    <mergeCell ref="AA6:AA7"/>
    <mergeCell ref="AB6:AB7"/>
    <mergeCell ref="AC6:AC7"/>
    <mergeCell ref="P6:P7"/>
    <mergeCell ref="Q6:Q7"/>
    <mergeCell ref="AH6:AH11"/>
    <mergeCell ref="B6:B11"/>
    <mergeCell ref="C6:C11"/>
    <mergeCell ref="D6:D11"/>
    <mergeCell ref="E6:E11"/>
    <mergeCell ref="G6:G11"/>
    <mergeCell ref="S8:S9"/>
    <mergeCell ref="F10:F11"/>
    <mergeCell ref="H10:H11"/>
    <mergeCell ref="I10:I11"/>
    <mergeCell ref="N10:N11"/>
    <mergeCell ref="O10:O11"/>
    <mergeCell ref="P10:P11"/>
    <mergeCell ref="Q10:Q11"/>
    <mergeCell ref="R10:R11"/>
    <mergeCell ref="S10:S11"/>
    <mergeCell ref="N8:N9"/>
    <mergeCell ref="O8:O9"/>
    <mergeCell ref="P8:P9"/>
    <mergeCell ref="Q8:Q9"/>
    <mergeCell ref="R8:R9"/>
    <mergeCell ref="H6:H7"/>
    <mergeCell ref="F6:F7"/>
    <mergeCell ref="F8:F9"/>
    <mergeCell ref="H8:H9"/>
    <mergeCell ref="AI6:AI11"/>
    <mergeCell ref="AJ6:AJ11"/>
    <mergeCell ref="AD6:AD7"/>
    <mergeCell ref="AE6:AE7"/>
    <mergeCell ref="AF6:AF7"/>
    <mergeCell ref="AG6:AG7"/>
    <mergeCell ref="AD10:AD11"/>
    <mergeCell ref="AE10:AE11"/>
    <mergeCell ref="AF10:AF11"/>
    <mergeCell ref="AD8:AD9"/>
    <mergeCell ref="AE8:AE9"/>
    <mergeCell ref="AF8:AF9"/>
    <mergeCell ref="AG8:AG9"/>
    <mergeCell ref="R6:R7"/>
    <mergeCell ref="U8:U9"/>
    <mergeCell ref="V8:V9"/>
    <mergeCell ref="W8:W9"/>
    <mergeCell ref="AG10:AG11"/>
    <mergeCell ref="T6:T11"/>
    <mergeCell ref="U6:U7"/>
    <mergeCell ref="V6:V7"/>
    <mergeCell ref="W6:W7"/>
    <mergeCell ref="X6:X7"/>
    <mergeCell ref="X8:X9"/>
    <mergeCell ref="Z10:Z11"/>
    <mergeCell ref="AA10:AA11"/>
    <mergeCell ref="AB10:AB11"/>
    <mergeCell ref="AC10:AC11"/>
    <mergeCell ref="Y8:Y9"/>
    <mergeCell ref="Z8:Z9"/>
    <mergeCell ref="AA8:AA9"/>
    <mergeCell ref="AB8:AB9"/>
    <mergeCell ref="AC8:AC9"/>
    <mergeCell ref="S6:S7"/>
    <mergeCell ref="I8:I9"/>
    <mergeCell ref="U10:U11"/>
    <mergeCell ref="V10:V11"/>
    <mergeCell ref="W10:W11"/>
    <mergeCell ref="X10:X11"/>
    <mergeCell ref="Y10:Y11"/>
    <mergeCell ref="F16:F17"/>
    <mergeCell ref="H16:H17"/>
    <mergeCell ref="I16:I17"/>
    <mergeCell ref="N16:N17"/>
    <mergeCell ref="O16:O17"/>
    <mergeCell ref="P16:P17"/>
    <mergeCell ref="Q16:Q17"/>
    <mergeCell ref="R16:R17"/>
    <mergeCell ref="S16:S17"/>
    <mergeCell ref="O14:O15"/>
    <mergeCell ref="P14:P15"/>
    <mergeCell ref="Q14:Q15"/>
    <mergeCell ref="R14:R15"/>
    <mergeCell ref="S14:S15"/>
    <mergeCell ref="T14:T15"/>
    <mergeCell ref="U14:U15"/>
    <mergeCell ref="V14:V15"/>
    <mergeCell ref="W14:W15"/>
    <mergeCell ref="AG16:AG17"/>
    <mergeCell ref="X16:X17"/>
    <mergeCell ref="Y16:Y17"/>
    <mergeCell ref="Z16:Z17"/>
    <mergeCell ref="AA16:AA17"/>
    <mergeCell ref="AB16:AB17"/>
    <mergeCell ref="AH16:AH23"/>
    <mergeCell ref="AI16:AI23"/>
    <mergeCell ref="AJ16:AJ23"/>
    <mergeCell ref="X20:X21"/>
    <mergeCell ref="Y20:Y21"/>
    <mergeCell ref="Z20:Z21"/>
    <mergeCell ref="AG18:AG19"/>
    <mergeCell ref="AF18:AF19"/>
    <mergeCell ref="AA18:AA19"/>
    <mergeCell ref="AB18:AB19"/>
    <mergeCell ref="AC18:AC19"/>
    <mergeCell ref="AD18:AD19"/>
    <mergeCell ref="AE18:AE19"/>
    <mergeCell ref="Y22:Y23"/>
    <mergeCell ref="Z22:Z23"/>
    <mergeCell ref="AA22:AA23"/>
    <mergeCell ref="AB22:AB23"/>
    <mergeCell ref="F18:F19"/>
    <mergeCell ref="H18:H19"/>
    <mergeCell ref="I18:I19"/>
    <mergeCell ref="N18:N19"/>
    <mergeCell ref="O18:O19"/>
    <mergeCell ref="AC16:AC17"/>
    <mergeCell ref="AD16:AD17"/>
    <mergeCell ref="AE16:AE17"/>
    <mergeCell ref="AF16:AF17"/>
    <mergeCell ref="U16:U17"/>
    <mergeCell ref="V16:V17"/>
    <mergeCell ref="W16:W17"/>
    <mergeCell ref="V18:V19"/>
    <mergeCell ref="W18:W19"/>
    <mergeCell ref="X18:X19"/>
    <mergeCell ref="Y18:Y19"/>
    <mergeCell ref="Z18:Z19"/>
    <mergeCell ref="P18:P19"/>
    <mergeCell ref="Q18:Q19"/>
    <mergeCell ref="R18:R19"/>
    <mergeCell ref="S18:S19"/>
    <mergeCell ref="U18:U19"/>
    <mergeCell ref="T16:T23"/>
    <mergeCell ref="F20:F21"/>
    <mergeCell ref="P20:P21"/>
    <mergeCell ref="Q20:Q21"/>
    <mergeCell ref="R20:R21"/>
    <mergeCell ref="S20:S21"/>
    <mergeCell ref="AG22:AG23"/>
    <mergeCell ref="AF20:AF21"/>
    <mergeCell ref="AG20:AG21"/>
    <mergeCell ref="AA20:AA21"/>
    <mergeCell ref="AB20:AB21"/>
    <mergeCell ref="AC20:AC21"/>
    <mergeCell ref="AD20:AD21"/>
    <mergeCell ref="AE20:AE21"/>
    <mergeCell ref="AE22:AE23"/>
    <mergeCell ref="AF22:AF23"/>
    <mergeCell ref="X22:X23"/>
    <mergeCell ref="AD22:AD23"/>
    <mergeCell ref="U22:U23"/>
    <mergeCell ref="B16:B23"/>
    <mergeCell ref="C16:C23"/>
    <mergeCell ref="D16:D23"/>
    <mergeCell ref="E16:E23"/>
    <mergeCell ref="G16:G23"/>
    <mergeCell ref="AC22:AC23"/>
    <mergeCell ref="H20:H21"/>
    <mergeCell ref="I20:I21"/>
    <mergeCell ref="N20:N21"/>
    <mergeCell ref="O20:O21"/>
    <mergeCell ref="V22:V23"/>
    <mergeCell ref="W22:W23"/>
    <mergeCell ref="U20:U21"/>
    <mergeCell ref="V20:V21"/>
    <mergeCell ref="W20:W21"/>
    <mergeCell ref="F22:F23"/>
    <mergeCell ref="H22:H23"/>
    <mergeCell ref="I22:I23"/>
    <mergeCell ref="N22:N23"/>
    <mergeCell ref="O22:O23"/>
    <mergeCell ref="P22:P23"/>
    <mergeCell ref="Q22:Q23"/>
    <mergeCell ref="R22:R23"/>
    <mergeCell ref="S22:S23"/>
    <mergeCell ref="B66:AJ66"/>
    <mergeCell ref="B12:B13"/>
    <mergeCell ref="C12:C13"/>
    <mergeCell ref="D12:D13"/>
    <mergeCell ref="E12:E13"/>
    <mergeCell ref="AH12:AH13"/>
    <mergeCell ref="AI12:AI13"/>
    <mergeCell ref="AJ12:AJ13"/>
    <mergeCell ref="T12:T13"/>
    <mergeCell ref="B32:B33"/>
    <mergeCell ref="C32:C33"/>
    <mergeCell ref="D32:D33"/>
    <mergeCell ref="E32:E33"/>
    <mergeCell ref="F32:F33"/>
    <mergeCell ref="G32:G33"/>
    <mergeCell ref="H32:H33"/>
    <mergeCell ref="I32:I33"/>
    <mergeCell ref="N32:N33"/>
    <mergeCell ref="O32:O33"/>
    <mergeCell ref="P32:P33"/>
    <mergeCell ref="Q32:Q33"/>
    <mergeCell ref="R32:R33"/>
    <mergeCell ref="S32:S33"/>
    <mergeCell ref="T32:T33"/>
    <mergeCell ref="U32:U33"/>
    <mergeCell ref="V32:V33"/>
    <mergeCell ref="AG32:AG33"/>
    <mergeCell ref="AH32:AH33"/>
    <mergeCell ref="W32:W33"/>
    <mergeCell ref="X32:X33"/>
    <mergeCell ref="Y32:Y33"/>
    <mergeCell ref="Z32:Z33"/>
    <mergeCell ref="AB32:AB33"/>
    <mergeCell ref="AC32:AC33"/>
    <mergeCell ref="AD32:AD33"/>
    <mergeCell ref="AE32:AE33"/>
    <mergeCell ref="AF32:AF33"/>
    <mergeCell ref="AA32:AA3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24"/>
  <sheetViews>
    <sheetView topLeftCell="M1" zoomScale="85" zoomScaleNormal="85" workbookViewId="0">
      <selection activeCell="AJ6" sqref="AJ6:AJ21"/>
    </sheetView>
  </sheetViews>
  <sheetFormatPr defaultRowHeight="15" x14ac:dyDescent="0.25"/>
  <cols>
    <col min="1" max="1" width="5" customWidth="1"/>
    <col min="2" max="2" width="21" customWidth="1"/>
    <col min="3" max="3" width="17.7109375" customWidth="1"/>
    <col min="4" max="5" width="13.7109375" customWidth="1"/>
    <col min="6" max="6" width="18.28515625" style="30" customWidth="1"/>
    <col min="7" max="7" width="59.7109375" customWidth="1"/>
    <col min="8" max="8" width="14.7109375" style="27" customWidth="1"/>
    <col min="9" max="9" width="13.7109375" style="27" customWidth="1"/>
    <col min="10" max="10" width="37.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 min="38" max="38" width="27.28515625" customWidth="1"/>
  </cols>
  <sheetData>
    <row r="1" spans="1:36" x14ac:dyDescent="0.25">
      <c r="A1" s="1"/>
      <c r="B1" s="135" t="s">
        <v>40</v>
      </c>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
    </row>
    <row r="2" spans="1:36" x14ac:dyDescent="0.25">
      <c r="A2" s="1"/>
      <c r="B2" s="1"/>
      <c r="C2" s="1"/>
      <c r="D2" s="1"/>
      <c r="E2" s="1"/>
      <c r="F2" s="28"/>
      <c r="G2" s="1"/>
      <c r="H2" s="32"/>
      <c r="I2" s="32"/>
      <c r="J2" s="1"/>
      <c r="K2" s="1"/>
      <c r="L2" s="1"/>
      <c r="M2" s="1"/>
      <c r="N2" s="1"/>
      <c r="O2" s="1"/>
      <c r="P2" s="1"/>
      <c r="Q2" s="1"/>
      <c r="R2" s="1"/>
      <c r="S2" s="1"/>
      <c r="T2" s="1"/>
      <c r="U2" s="1"/>
      <c r="V2" s="1"/>
      <c r="W2" s="1"/>
      <c r="X2" s="1"/>
      <c r="Y2" s="1"/>
      <c r="Z2" s="1"/>
      <c r="AA2" s="1"/>
      <c r="AB2" s="1"/>
      <c r="AC2" s="1"/>
      <c r="AD2" s="1"/>
      <c r="AE2" s="1"/>
      <c r="AF2" s="1"/>
      <c r="AG2" s="1"/>
      <c r="AH2" s="1"/>
      <c r="AI2" s="1"/>
      <c r="AJ2" s="1"/>
    </row>
    <row r="3" spans="1:36" ht="14.65" customHeight="1" x14ac:dyDescent="0.25">
      <c r="A3" s="1"/>
      <c r="B3" s="127" t="s">
        <v>0</v>
      </c>
      <c r="C3" s="127" t="s">
        <v>1</v>
      </c>
      <c r="D3" s="127" t="s">
        <v>28</v>
      </c>
      <c r="E3" s="127" t="s">
        <v>29</v>
      </c>
      <c r="F3" s="127" t="s">
        <v>30</v>
      </c>
      <c r="G3" s="127" t="s">
        <v>3</v>
      </c>
      <c r="H3" s="240" t="s">
        <v>4</v>
      </c>
      <c r="I3" s="240" t="s">
        <v>5</v>
      </c>
      <c r="J3" s="128" t="s">
        <v>6</v>
      </c>
      <c r="K3" s="128"/>
      <c r="L3" s="128"/>
      <c r="M3" s="128"/>
      <c r="N3" s="124" t="s">
        <v>47</v>
      </c>
      <c r="O3" s="127" t="s">
        <v>31</v>
      </c>
      <c r="P3" s="134" t="s">
        <v>42</v>
      </c>
      <c r="Q3" s="134" t="s">
        <v>32</v>
      </c>
      <c r="R3" s="134" t="s">
        <v>37</v>
      </c>
      <c r="S3" s="134" t="s">
        <v>33</v>
      </c>
      <c r="T3" s="127" t="s">
        <v>55</v>
      </c>
      <c r="U3" s="127" t="s">
        <v>57</v>
      </c>
      <c r="V3" s="128" t="s">
        <v>59</v>
      </c>
      <c r="W3" s="128"/>
      <c r="X3" s="128"/>
      <c r="Y3" s="128"/>
      <c r="Z3" s="128"/>
      <c r="AA3" s="128"/>
      <c r="AB3" s="127" t="s">
        <v>69</v>
      </c>
      <c r="AC3" s="129" t="s">
        <v>75</v>
      </c>
      <c r="AD3" s="131" t="s">
        <v>77</v>
      </c>
      <c r="AE3" s="132"/>
      <c r="AF3" s="133"/>
      <c r="AG3" s="124" t="s">
        <v>27</v>
      </c>
      <c r="AH3" s="124" t="s">
        <v>36</v>
      </c>
      <c r="AI3" s="127" t="s">
        <v>34</v>
      </c>
      <c r="AJ3" s="124" t="s">
        <v>35</v>
      </c>
    </row>
    <row r="4" spans="1:36" ht="169.15" customHeight="1" x14ac:dyDescent="0.25">
      <c r="A4" s="1"/>
      <c r="B4" s="127"/>
      <c r="C4" s="127"/>
      <c r="D4" s="127"/>
      <c r="E4" s="127"/>
      <c r="F4" s="127"/>
      <c r="G4" s="127"/>
      <c r="H4" s="240"/>
      <c r="I4" s="240"/>
      <c r="J4" s="3" t="s">
        <v>7</v>
      </c>
      <c r="K4" s="3" t="s">
        <v>8</v>
      </c>
      <c r="L4" s="3" t="s">
        <v>9</v>
      </c>
      <c r="M4" s="11" t="s">
        <v>10</v>
      </c>
      <c r="N4" s="125"/>
      <c r="O4" s="127"/>
      <c r="P4" s="134"/>
      <c r="Q4" s="134"/>
      <c r="R4" s="134"/>
      <c r="S4" s="134"/>
      <c r="T4" s="127"/>
      <c r="U4" s="127"/>
      <c r="V4" s="3" t="s">
        <v>61</v>
      </c>
      <c r="W4" s="3" t="s">
        <v>62</v>
      </c>
      <c r="X4" s="3" t="s">
        <v>15</v>
      </c>
      <c r="Y4" s="3" t="s">
        <v>63</v>
      </c>
      <c r="Z4" s="3" t="s">
        <v>60</v>
      </c>
      <c r="AA4" s="3" t="s">
        <v>25</v>
      </c>
      <c r="AB4" s="127"/>
      <c r="AC4" s="130"/>
      <c r="AD4" s="3" t="s">
        <v>16</v>
      </c>
      <c r="AE4" s="3" t="s">
        <v>17</v>
      </c>
      <c r="AF4" s="3" t="s">
        <v>26</v>
      </c>
      <c r="AG4" s="125"/>
      <c r="AH4" s="125"/>
      <c r="AI4" s="127"/>
      <c r="AJ4" s="125"/>
    </row>
    <row r="5" spans="1:36" x14ac:dyDescent="0.25">
      <c r="A5" s="1"/>
      <c r="B5" s="2">
        <v>1</v>
      </c>
      <c r="C5" s="2">
        <v>2</v>
      </c>
      <c r="D5" s="2">
        <v>3</v>
      </c>
      <c r="E5" s="2">
        <v>4</v>
      </c>
      <c r="F5" s="29">
        <v>5</v>
      </c>
      <c r="G5" s="2">
        <v>6</v>
      </c>
      <c r="H5" s="33">
        <v>7</v>
      </c>
      <c r="I5" s="33">
        <v>8</v>
      </c>
      <c r="J5" s="2">
        <v>9</v>
      </c>
      <c r="K5" s="2">
        <v>10</v>
      </c>
      <c r="L5" s="2">
        <v>11</v>
      </c>
      <c r="M5" s="2">
        <v>12</v>
      </c>
      <c r="N5" s="2">
        <v>13</v>
      </c>
      <c r="O5" s="25">
        <v>14</v>
      </c>
      <c r="P5" s="25">
        <v>15</v>
      </c>
      <c r="Q5" s="25">
        <v>16</v>
      </c>
      <c r="R5" s="25">
        <v>17</v>
      </c>
      <c r="S5" s="36">
        <v>18</v>
      </c>
      <c r="T5" s="25">
        <v>19</v>
      </c>
      <c r="U5" s="25">
        <v>20</v>
      </c>
      <c r="V5" s="25">
        <v>21</v>
      </c>
      <c r="W5" s="25">
        <v>22</v>
      </c>
      <c r="X5" s="25">
        <v>23</v>
      </c>
      <c r="Y5" s="25">
        <v>24</v>
      </c>
      <c r="Z5" s="25">
        <v>25</v>
      </c>
      <c r="AA5" s="25">
        <v>26</v>
      </c>
      <c r="AB5" s="25">
        <v>27</v>
      </c>
      <c r="AC5" s="25">
        <v>28</v>
      </c>
      <c r="AD5" s="25">
        <v>29</v>
      </c>
      <c r="AE5" s="25">
        <v>30</v>
      </c>
      <c r="AF5" s="25">
        <v>31</v>
      </c>
      <c r="AG5" s="25">
        <v>32</v>
      </c>
      <c r="AH5" s="2">
        <v>33</v>
      </c>
      <c r="AI5" s="2">
        <v>34</v>
      </c>
      <c r="AJ5" s="2">
        <v>35</v>
      </c>
    </row>
    <row r="6" spans="1:36" s="27" customFormat="1" ht="46.15" customHeight="1" x14ac:dyDescent="0.25">
      <c r="A6" s="35"/>
      <c r="B6" s="231" t="s">
        <v>129</v>
      </c>
      <c r="C6" s="234" t="s">
        <v>125</v>
      </c>
      <c r="D6" s="234" t="s">
        <v>126</v>
      </c>
      <c r="E6" s="237" t="s">
        <v>127</v>
      </c>
      <c r="F6" s="234" t="s">
        <v>130</v>
      </c>
      <c r="G6" s="234" t="s">
        <v>128</v>
      </c>
      <c r="H6" s="234" t="s">
        <v>93</v>
      </c>
      <c r="I6" s="234" t="s">
        <v>93</v>
      </c>
      <c r="J6" s="40" t="s">
        <v>141</v>
      </c>
      <c r="K6" s="40" t="s">
        <v>139</v>
      </c>
      <c r="L6" s="38" t="s">
        <v>140</v>
      </c>
      <c r="M6" s="39" t="s">
        <v>148</v>
      </c>
      <c r="N6" s="234" t="s">
        <v>153</v>
      </c>
      <c r="O6" s="244" t="s">
        <v>131</v>
      </c>
      <c r="P6" s="241" t="s">
        <v>138</v>
      </c>
      <c r="Q6" s="241" t="s">
        <v>100</v>
      </c>
      <c r="R6" s="241" t="s">
        <v>101</v>
      </c>
      <c r="S6" s="241" t="s">
        <v>102</v>
      </c>
      <c r="T6" s="246">
        <f>U6+U10+U14+U18</f>
        <v>949072</v>
      </c>
      <c r="U6" s="246">
        <f>V6</f>
        <v>276250</v>
      </c>
      <c r="V6" s="246">
        <v>276250</v>
      </c>
      <c r="W6" s="244">
        <v>0</v>
      </c>
      <c r="X6" s="244">
        <v>0</v>
      </c>
      <c r="Y6" s="244">
        <v>0</v>
      </c>
      <c r="Z6" s="244">
        <v>0</v>
      </c>
      <c r="AA6" s="244">
        <v>0</v>
      </c>
      <c r="AB6" s="248">
        <v>48750</v>
      </c>
      <c r="AC6" s="247" t="s">
        <v>137</v>
      </c>
      <c r="AD6" s="247">
        <v>0</v>
      </c>
      <c r="AE6" s="247">
        <f>V6+AB6</f>
        <v>325000</v>
      </c>
      <c r="AF6" s="247">
        <v>0</v>
      </c>
      <c r="AG6" s="247">
        <v>0</v>
      </c>
      <c r="AH6" s="252" t="s">
        <v>215</v>
      </c>
      <c r="AI6" s="252" t="s">
        <v>216</v>
      </c>
      <c r="AJ6" s="249"/>
    </row>
    <row r="7" spans="1:36" s="27" customFormat="1" ht="38.1" customHeight="1" x14ac:dyDescent="0.25">
      <c r="A7" s="35"/>
      <c r="B7" s="232"/>
      <c r="C7" s="235"/>
      <c r="D7" s="235"/>
      <c r="E7" s="238"/>
      <c r="F7" s="235"/>
      <c r="G7" s="235"/>
      <c r="H7" s="235"/>
      <c r="I7" s="235"/>
      <c r="J7" s="40" t="s">
        <v>145</v>
      </c>
      <c r="K7" s="40" t="s">
        <v>142</v>
      </c>
      <c r="L7" s="38" t="s">
        <v>143</v>
      </c>
      <c r="M7" s="38" t="s">
        <v>144</v>
      </c>
      <c r="N7" s="235"/>
      <c r="O7" s="244"/>
      <c r="P7" s="242"/>
      <c r="Q7" s="242"/>
      <c r="R7" s="242"/>
      <c r="S7" s="242"/>
      <c r="T7" s="246"/>
      <c r="U7" s="246"/>
      <c r="V7" s="246"/>
      <c r="W7" s="244"/>
      <c r="X7" s="244"/>
      <c r="Y7" s="244"/>
      <c r="Z7" s="244"/>
      <c r="AA7" s="244"/>
      <c r="AB7" s="248"/>
      <c r="AC7" s="247"/>
      <c r="AD7" s="247"/>
      <c r="AE7" s="247"/>
      <c r="AF7" s="247"/>
      <c r="AG7" s="247"/>
      <c r="AH7" s="253"/>
      <c r="AI7" s="253"/>
      <c r="AJ7" s="250"/>
    </row>
    <row r="8" spans="1:36" s="27" customFormat="1" ht="46.15" customHeight="1" x14ac:dyDescent="0.25">
      <c r="A8" s="35"/>
      <c r="B8" s="232"/>
      <c r="C8" s="235"/>
      <c r="D8" s="235"/>
      <c r="E8" s="238"/>
      <c r="F8" s="235"/>
      <c r="G8" s="235"/>
      <c r="H8" s="235"/>
      <c r="I8" s="235"/>
      <c r="J8" s="40" t="s">
        <v>147</v>
      </c>
      <c r="K8" s="40" t="s">
        <v>146</v>
      </c>
      <c r="L8" s="38" t="s">
        <v>140</v>
      </c>
      <c r="M8" s="39" t="s">
        <v>148</v>
      </c>
      <c r="N8" s="235"/>
      <c r="O8" s="244"/>
      <c r="P8" s="242"/>
      <c r="Q8" s="242"/>
      <c r="R8" s="242"/>
      <c r="S8" s="242"/>
      <c r="T8" s="246"/>
      <c r="U8" s="246"/>
      <c r="V8" s="246"/>
      <c r="W8" s="244"/>
      <c r="X8" s="244"/>
      <c r="Y8" s="244"/>
      <c r="Z8" s="244"/>
      <c r="AA8" s="244"/>
      <c r="AB8" s="248"/>
      <c r="AC8" s="247"/>
      <c r="AD8" s="247"/>
      <c r="AE8" s="247"/>
      <c r="AF8" s="247"/>
      <c r="AG8" s="247"/>
      <c r="AH8" s="253"/>
      <c r="AI8" s="253"/>
      <c r="AJ8" s="250"/>
    </row>
    <row r="9" spans="1:36" s="27" customFormat="1" ht="61.15" customHeight="1" x14ac:dyDescent="0.25">
      <c r="A9" s="35"/>
      <c r="B9" s="232"/>
      <c r="C9" s="235"/>
      <c r="D9" s="235"/>
      <c r="E9" s="238"/>
      <c r="F9" s="236"/>
      <c r="G9" s="235"/>
      <c r="H9" s="236"/>
      <c r="I9" s="236"/>
      <c r="J9" s="40" t="s">
        <v>151</v>
      </c>
      <c r="K9" s="40" t="s">
        <v>149</v>
      </c>
      <c r="L9" s="38" t="s">
        <v>150</v>
      </c>
      <c r="M9" s="38" t="s">
        <v>152</v>
      </c>
      <c r="N9" s="236"/>
      <c r="O9" s="244"/>
      <c r="P9" s="243"/>
      <c r="Q9" s="243"/>
      <c r="R9" s="243"/>
      <c r="S9" s="243"/>
      <c r="T9" s="246"/>
      <c r="U9" s="246"/>
      <c r="V9" s="246"/>
      <c r="W9" s="244"/>
      <c r="X9" s="244"/>
      <c r="Y9" s="244"/>
      <c r="Z9" s="244"/>
      <c r="AA9" s="244"/>
      <c r="AB9" s="248"/>
      <c r="AC9" s="247"/>
      <c r="AD9" s="247"/>
      <c r="AE9" s="247"/>
      <c r="AF9" s="247"/>
      <c r="AG9" s="247"/>
      <c r="AH9" s="253"/>
      <c r="AI9" s="253"/>
      <c r="AJ9" s="250"/>
    </row>
    <row r="10" spans="1:36" s="27" customFormat="1" ht="50.65" customHeight="1" x14ac:dyDescent="0.25">
      <c r="A10" s="35"/>
      <c r="B10" s="232"/>
      <c r="C10" s="235"/>
      <c r="D10" s="235"/>
      <c r="E10" s="238"/>
      <c r="F10" s="234" t="s">
        <v>132</v>
      </c>
      <c r="G10" s="235"/>
      <c r="H10" s="234" t="s">
        <v>93</v>
      </c>
      <c r="I10" s="234" t="s">
        <v>93</v>
      </c>
      <c r="J10" s="40" t="s">
        <v>141</v>
      </c>
      <c r="K10" s="40" t="s">
        <v>139</v>
      </c>
      <c r="L10" s="38" t="s">
        <v>140</v>
      </c>
      <c r="M10" s="39" t="s">
        <v>154</v>
      </c>
      <c r="N10" s="234" t="s">
        <v>153</v>
      </c>
      <c r="O10" s="245" t="s">
        <v>133</v>
      </c>
      <c r="P10" s="241" t="s">
        <v>138</v>
      </c>
      <c r="Q10" s="241" t="s">
        <v>100</v>
      </c>
      <c r="R10" s="241" t="s">
        <v>101</v>
      </c>
      <c r="S10" s="241" t="s">
        <v>102</v>
      </c>
      <c r="T10" s="246"/>
      <c r="U10" s="246">
        <f t="shared" ref="U10" si="0">V10</f>
        <v>330000</v>
      </c>
      <c r="V10" s="246">
        <v>330000</v>
      </c>
      <c r="W10" s="244">
        <v>0</v>
      </c>
      <c r="X10" s="244">
        <v>0</v>
      </c>
      <c r="Y10" s="244">
        <v>0</v>
      </c>
      <c r="Z10" s="244">
        <v>0</v>
      </c>
      <c r="AA10" s="244">
        <v>0</v>
      </c>
      <c r="AB10" s="255">
        <v>58236</v>
      </c>
      <c r="AC10" s="247" t="s">
        <v>137</v>
      </c>
      <c r="AD10" s="247">
        <v>0</v>
      </c>
      <c r="AE10" s="241">
        <f>U10</f>
        <v>330000</v>
      </c>
      <c r="AF10" s="247">
        <v>0</v>
      </c>
      <c r="AG10" s="247">
        <v>0</v>
      </c>
      <c r="AH10" s="253"/>
      <c r="AI10" s="253"/>
      <c r="AJ10" s="250"/>
    </row>
    <row r="11" spans="1:36" s="27" customFormat="1" ht="37.5" customHeight="1" x14ac:dyDescent="0.25">
      <c r="A11" s="35"/>
      <c r="B11" s="232"/>
      <c r="C11" s="235"/>
      <c r="D11" s="235"/>
      <c r="E11" s="238"/>
      <c r="F11" s="235"/>
      <c r="G11" s="235"/>
      <c r="H11" s="235"/>
      <c r="I11" s="235"/>
      <c r="J11" s="40" t="s">
        <v>145</v>
      </c>
      <c r="K11" s="40" t="s">
        <v>142</v>
      </c>
      <c r="L11" s="38" t="s">
        <v>143</v>
      </c>
      <c r="M11" s="38" t="s">
        <v>155</v>
      </c>
      <c r="N11" s="235"/>
      <c r="O11" s="245"/>
      <c r="P11" s="242"/>
      <c r="Q11" s="242"/>
      <c r="R11" s="242"/>
      <c r="S11" s="242"/>
      <c r="T11" s="246"/>
      <c r="U11" s="246"/>
      <c r="V11" s="246"/>
      <c r="W11" s="244"/>
      <c r="X11" s="244"/>
      <c r="Y11" s="244"/>
      <c r="Z11" s="244"/>
      <c r="AA11" s="244"/>
      <c r="AB11" s="256"/>
      <c r="AC11" s="247"/>
      <c r="AD11" s="247"/>
      <c r="AE11" s="242"/>
      <c r="AF11" s="247"/>
      <c r="AG11" s="247"/>
      <c r="AH11" s="253"/>
      <c r="AI11" s="253"/>
      <c r="AJ11" s="250"/>
    </row>
    <row r="12" spans="1:36" s="27" customFormat="1" ht="47.1" customHeight="1" x14ac:dyDescent="0.25">
      <c r="A12" s="35"/>
      <c r="B12" s="232"/>
      <c r="C12" s="235"/>
      <c r="D12" s="235"/>
      <c r="E12" s="238"/>
      <c r="F12" s="235"/>
      <c r="G12" s="235"/>
      <c r="H12" s="235"/>
      <c r="I12" s="235"/>
      <c r="J12" s="40" t="s">
        <v>147</v>
      </c>
      <c r="K12" s="40" t="s">
        <v>146</v>
      </c>
      <c r="L12" s="38" t="s">
        <v>140</v>
      </c>
      <c r="M12" s="39" t="s">
        <v>154</v>
      </c>
      <c r="N12" s="235"/>
      <c r="O12" s="245"/>
      <c r="P12" s="242"/>
      <c r="Q12" s="242"/>
      <c r="R12" s="242"/>
      <c r="S12" s="242"/>
      <c r="T12" s="246"/>
      <c r="U12" s="246"/>
      <c r="V12" s="246"/>
      <c r="W12" s="244"/>
      <c r="X12" s="244"/>
      <c r="Y12" s="244"/>
      <c r="Z12" s="244"/>
      <c r="AA12" s="244"/>
      <c r="AB12" s="256"/>
      <c r="AC12" s="247"/>
      <c r="AD12" s="247"/>
      <c r="AE12" s="242"/>
      <c r="AF12" s="247"/>
      <c r="AG12" s="247"/>
      <c r="AH12" s="253"/>
      <c r="AI12" s="253"/>
      <c r="AJ12" s="250"/>
    </row>
    <row r="13" spans="1:36" s="27" customFormat="1" ht="63" customHeight="1" x14ac:dyDescent="0.25">
      <c r="A13" s="35"/>
      <c r="B13" s="232"/>
      <c r="C13" s="235"/>
      <c r="D13" s="235"/>
      <c r="E13" s="238"/>
      <c r="F13" s="236"/>
      <c r="G13" s="235"/>
      <c r="H13" s="236"/>
      <c r="I13" s="236"/>
      <c r="J13" s="40" t="s">
        <v>151</v>
      </c>
      <c r="K13" s="40" t="s">
        <v>149</v>
      </c>
      <c r="L13" s="38" t="s">
        <v>150</v>
      </c>
      <c r="M13" s="39" t="s">
        <v>156</v>
      </c>
      <c r="N13" s="236"/>
      <c r="O13" s="245"/>
      <c r="P13" s="243"/>
      <c r="Q13" s="243"/>
      <c r="R13" s="243"/>
      <c r="S13" s="243"/>
      <c r="T13" s="246"/>
      <c r="U13" s="246"/>
      <c r="V13" s="246"/>
      <c r="W13" s="244"/>
      <c r="X13" s="244"/>
      <c r="Y13" s="244"/>
      <c r="Z13" s="244"/>
      <c r="AA13" s="244"/>
      <c r="AB13" s="257"/>
      <c r="AC13" s="247"/>
      <c r="AD13" s="247"/>
      <c r="AE13" s="243"/>
      <c r="AF13" s="247"/>
      <c r="AG13" s="247"/>
      <c r="AH13" s="253"/>
      <c r="AI13" s="253"/>
      <c r="AJ13" s="250"/>
    </row>
    <row r="14" spans="1:36" s="27" customFormat="1" ht="49.5" customHeight="1" x14ac:dyDescent="0.25">
      <c r="A14" s="37"/>
      <c r="B14" s="232"/>
      <c r="C14" s="235"/>
      <c r="D14" s="235"/>
      <c r="E14" s="238"/>
      <c r="F14" s="234" t="s">
        <v>134</v>
      </c>
      <c r="G14" s="235"/>
      <c r="H14" s="234" t="s">
        <v>93</v>
      </c>
      <c r="I14" s="234" t="s">
        <v>93</v>
      </c>
      <c r="J14" s="40" t="s">
        <v>141</v>
      </c>
      <c r="K14" s="40" t="s">
        <v>139</v>
      </c>
      <c r="L14" s="38" t="s">
        <v>140</v>
      </c>
      <c r="M14" s="39" t="s">
        <v>148</v>
      </c>
      <c r="N14" s="234" t="s">
        <v>153</v>
      </c>
      <c r="O14" s="245" t="s">
        <v>135</v>
      </c>
      <c r="P14" s="241" t="s">
        <v>138</v>
      </c>
      <c r="Q14" s="241" t="s">
        <v>100</v>
      </c>
      <c r="R14" s="241" t="s">
        <v>101</v>
      </c>
      <c r="S14" s="241" t="s">
        <v>102</v>
      </c>
      <c r="T14" s="246"/>
      <c r="U14" s="246">
        <f t="shared" ref="U14" si="1">V14</f>
        <v>59500</v>
      </c>
      <c r="V14" s="246">
        <v>59500</v>
      </c>
      <c r="W14" s="244">
        <v>0</v>
      </c>
      <c r="X14" s="244">
        <v>0</v>
      </c>
      <c r="Y14" s="244">
        <v>0</v>
      </c>
      <c r="Z14" s="244">
        <v>0</v>
      </c>
      <c r="AA14" s="244">
        <v>0</v>
      </c>
      <c r="AB14" s="255">
        <v>10500</v>
      </c>
      <c r="AC14" s="247" t="s">
        <v>137</v>
      </c>
      <c r="AD14" s="247">
        <v>0</v>
      </c>
      <c r="AE14" s="241">
        <f>U14</f>
        <v>59500</v>
      </c>
      <c r="AF14" s="247">
        <v>0</v>
      </c>
      <c r="AG14" s="247">
        <v>0</v>
      </c>
      <c r="AH14" s="253"/>
      <c r="AI14" s="253"/>
      <c r="AJ14" s="250"/>
    </row>
    <row r="15" spans="1:36" s="27" customFormat="1" ht="39" customHeight="1" x14ac:dyDescent="0.25">
      <c r="A15" s="37"/>
      <c r="B15" s="232"/>
      <c r="C15" s="235"/>
      <c r="D15" s="235"/>
      <c r="E15" s="238"/>
      <c r="F15" s="235"/>
      <c r="G15" s="235"/>
      <c r="H15" s="235"/>
      <c r="I15" s="235"/>
      <c r="J15" s="40" t="s">
        <v>145</v>
      </c>
      <c r="K15" s="40" t="s">
        <v>142</v>
      </c>
      <c r="L15" s="38" t="s">
        <v>143</v>
      </c>
      <c r="M15" s="38" t="s">
        <v>157</v>
      </c>
      <c r="N15" s="235"/>
      <c r="O15" s="245"/>
      <c r="P15" s="242"/>
      <c r="Q15" s="242"/>
      <c r="R15" s="242"/>
      <c r="S15" s="242"/>
      <c r="T15" s="246"/>
      <c r="U15" s="246"/>
      <c r="V15" s="246"/>
      <c r="W15" s="244"/>
      <c r="X15" s="244"/>
      <c r="Y15" s="244"/>
      <c r="Z15" s="244"/>
      <c r="AA15" s="244"/>
      <c r="AB15" s="256"/>
      <c r="AC15" s="247"/>
      <c r="AD15" s="247"/>
      <c r="AE15" s="242"/>
      <c r="AF15" s="247"/>
      <c r="AG15" s="247"/>
      <c r="AH15" s="253"/>
      <c r="AI15" s="253"/>
      <c r="AJ15" s="250"/>
    </row>
    <row r="16" spans="1:36" s="27" customFormat="1" ht="53.65" customHeight="1" x14ac:dyDescent="0.25">
      <c r="A16" s="37"/>
      <c r="B16" s="232"/>
      <c r="C16" s="235"/>
      <c r="D16" s="235"/>
      <c r="E16" s="238"/>
      <c r="F16" s="235"/>
      <c r="G16" s="235"/>
      <c r="H16" s="235"/>
      <c r="I16" s="235"/>
      <c r="J16" s="40" t="s">
        <v>147</v>
      </c>
      <c r="K16" s="40" t="s">
        <v>146</v>
      </c>
      <c r="L16" s="38" t="s">
        <v>140</v>
      </c>
      <c r="M16" s="39" t="s">
        <v>148</v>
      </c>
      <c r="N16" s="235"/>
      <c r="O16" s="245"/>
      <c r="P16" s="242"/>
      <c r="Q16" s="242"/>
      <c r="R16" s="242"/>
      <c r="S16" s="242"/>
      <c r="T16" s="246"/>
      <c r="U16" s="246"/>
      <c r="V16" s="246"/>
      <c r="W16" s="244"/>
      <c r="X16" s="244"/>
      <c r="Y16" s="244"/>
      <c r="Z16" s="244"/>
      <c r="AA16" s="244"/>
      <c r="AB16" s="256"/>
      <c r="AC16" s="247"/>
      <c r="AD16" s="247"/>
      <c r="AE16" s="242"/>
      <c r="AF16" s="247"/>
      <c r="AG16" s="247"/>
      <c r="AH16" s="253"/>
      <c r="AI16" s="253"/>
      <c r="AJ16" s="250"/>
    </row>
    <row r="17" spans="1:36" s="27" customFormat="1" ht="56.65" customHeight="1" x14ac:dyDescent="0.25">
      <c r="A17" s="37"/>
      <c r="B17" s="232"/>
      <c r="C17" s="235"/>
      <c r="D17" s="235"/>
      <c r="E17" s="238"/>
      <c r="F17" s="236"/>
      <c r="G17" s="235"/>
      <c r="H17" s="236"/>
      <c r="I17" s="236"/>
      <c r="J17" s="40" t="s">
        <v>151</v>
      </c>
      <c r="K17" s="40" t="s">
        <v>149</v>
      </c>
      <c r="L17" s="38" t="s">
        <v>150</v>
      </c>
      <c r="M17" s="38" t="s">
        <v>152</v>
      </c>
      <c r="N17" s="236"/>
      <c r="O17" s="245"/>
      <c r="P17" s="243"/>
      <c r="Q17" s="243"/>
      <c r="R17" s="243"/>
      <c r="S17" s="243"/>
      <c r="T17" s="246"/>
      <c r="U17" s="246"/>
      <c r="V17" s="246"/>
      <c r="W17" s="244"/>
      <c r="X17" s="244"/>
      <c r="Y17" s="244"/>
      <c r="Z17" s="244"/>
      <c r="AA17" s="244"/>
      <c r="AB17" s="257"/>
      <c r="AC17" s="247"/>
      <c r="AD17" s="247"/>
      <c r="AE17" s="243"/>
      <c r="AF17" s="247"/>
      <c r="AG17" s="247"/>
      <c r="AH17" s="253"/>
      <c r="AI17" s="253"/>
      <c r="AJ17" s="250"/>
    </row>
    <row r="18" spans="1:36" s="27" customFormat="1" ht="52.5" customHeight="1" x14ac:dyDescent="0.25">
      <c r="A18" s="35"/>
      <c r="B18" s="232"/>
      <c r="C18" s="235"/>
      <c r="D18" s="235"/>
      <c r="E18" s="238"/>
      <c r="F18" s="234" t="s">
        <v>136</v>
      </c>
      <c r="G18" s="235"/>
      <c r="H18" s="234" t="s">
        <v>93</v>
      </c>
      <c r="I18" s="234" t="s">
        <v>93</v>
      </c>
      <c r="J18" s="40" t="s">
        <v>141</v>
      </c>
      <c r="K18" s="40" t="s">
        <v>139</v>
      </c>
      <c r="L18" s="38" t="s">
        <v>140</v>
      </c>
      <c r="M18" s="39" t="s">
        <v>148</v>
      </c>
      <c r="N18" s="234" t="s">
        <v>153</v>
      </c>
      <c r="O18" s="245" t="s">
        <v>159</v>
      </c>
      <c r="P18" s="241" t="s">
        <v>138</v>
      </c>
      <c r="Q18" s="241" t="s">
        <v>100</v>
      </c>
      <c r="R18" s="241" t="s">
        <v>101</v>
      </c>
      <c r="S18" s="241" t="s">
        <v>102</v>
      </c>
      <c r="T18" s="246"/>
      <c r="U18" s="246">
        <f t="shared" ref="U18" si="2">V18</f>
        <v>283322</v>
      </c>
      <c r="V18" s="246">
        <v>283322</v>
      </c>
      <c r="W18" s="244">
        <v>0</v>
      </c>
      <c r="X18" s="244">
        <v>0</v>
      </c>
      <c r="Y18" s="244">
        <v>0</v>
      </c>
      <c r="Z18" s="244">
        <v>0</v>
      </c>
      <c r="AA18" s="244">
        <v>0</v>
      </c>
      <c r="AB18" s="255">
        <v>49998</v>
      </c>
      <c r="AC18" s="247" t="s">
        <v>137</v>
      </c>
      <c r="AD18" s="247">
        <v>0</v>
      </c>
      <c r="AE18" s="241">
        <f>U18</f>
        <v>283322</v>
      </c>
      <c r="AF18" s="247">
        <v>0</v>
      </c>
      <c r="AG18" s="247">
        <v>0</v>
      </c>
      <c r="AH18" s="253"/>
      <c r="AI18" s="253"/>
      <c r="AJ18" s="250"/>
    </row>
    <row r="19" spans="1:36" s="27" customFormat="1" ht="37.5" customHeight="1" x14ac:dyDescent="0.25">
      <c r="A19" s="35"/>
      <c r="B19" s="232"/>
      <c r="C19" s="235"/>
      <c r="D19" s="235"/>
      <c r="E19" s="238"/>
      <c r="F19" s="235"/>
      <c r="G19" s="235"/>
      <c r="H19" s="235"/>
      <c r="I19" s="235"/>
      <c r="J19" s="40" t="s">
        <v>145</v>
      </c>
      <c r="K19" s="40" t="s">
        <v>142</v>
      </c>
      <c r="L19" s="38" t="s">
        <v>143</v>
      </c>
      <c r="M19" s="39" t="s">
        <v>158</v>
      </c>
      <c r="N19" s="235"/>
      <c r="O19" s="245"/>
      <c r="P19" s="242"/>
      <c r="Q19" s="242"/>
      <c r="R19" s="242"/>
      <c r="S19" s="242"/>
      <c r="T19" s="246"/>
      <c r="U19" s="246"/>
      <c r="V19" s="246"/>
      <c r="W19" s="244"/>
      <c r="X19" s="244"/>
      <c r="Y19" s="244"/>
      <c r="Z19" s="244"/>
      <c r="AA19" s="244"/>
      <c r="AB19" s="256"/>
      <c r="AC19" s="247"/>
      <c r="AD19" s="247"/>
      <c r="AE19" s="242"/>
      <c r="AF19" s="247"/>
      <c r="AG19" s="247"/>
      <c r="AH19" s="253"/>
      <c r="AI19" s="253"/>
      <c r="AJ19" s="250"/>
    </row>
    <row r="20" spans="1:36" s="27" customFormat="1" ht="47.1" customHeight="1" x14ac:dyDescent="0.25">
      <c r="A20" s="35"/>
      <c r="B20" s="232"/>
      <c r="C20" s="235"/>
      <c r="D20" s="235"/>
      <c r="E20" s="238"/>
      <c r="F20" s="235"/>
      <c r="G20" s="235"/>
      <c r="H20" s="235"/>
      <c r="I20" s="235"/>
      <c r="J20" s="40" t="s">
        <v>147</v>
      </c>
      <c r="K20" s="40" t="s">
        <v>146</v>
      </c>
      <c r="L20" s="38" t="s">
        <v>140</v>
      </c>
      <c r="M20" s="39" t="s">
        <v>148</v>
      </c>
      <c r="N20" s="235"/>
      <c r="O20" s="245"/>
      <c r="P20" s="242"/>
      <c r="Q20" s="242"/>
      <c r="R20" s="242"/>
      <c r="S20" s="242"/>
      <c r="T20" s="246"/>
      <c r="U20" s="246"/>
      <c r="V20" s="246"/>
      <c r="W20" s="244"/>
      <c r="X20" s="244"/>
      <c r="Y20" s="244"/>
      <c r="Z20" s="244"/>
      <c r="AA20" s="244"/>
      <c r="AB20" s="256"/>
      <c r="AC20" s="247"/>
      <c r="AD20" s="247"/>
      <c r="AE20" s="242"/>
      <c r="AF20" s="247"/>
      <c r="AG20" s="247"/>
      <c r="AH20" s="253"/>
      <c r="AI20" s="253"/>
      <c r="AJ20" s="250"/>
    </row>
    <row r="21" spans="1:36" s="27" customFormat="1" ht="56.65" customHeight="1" x14ac:dyDescent="0.25">
      <c r="A21" s="35"/>
      <c r="B21" s="233"/>
      <c r="C21" s="236"/>
      <c r="D21" s="236"/>
      <c r="E21" s="239"/>
      <c r="F21" s="236"/>
      <c r="G21" s="236"/>
      <c r="H21" s="236"/>
      <c r="I21" s="236"/>
      <c r="J21" s="40" t="s">
        <v>151</v>
      </c>
      <c r="K21" s="40" t="s">
        <v>149</v>
      </c>
      <c r="L21" s="38" t="s">
        <v>150</v>
      </c>
      <c r="M21" s="38" t="s">
        <v>152</v>
      </c>
      <c r="N21" s="236"/>
      <c r="O21" s="245"/>
      <c r="P21" s="243"/>
      <c r="Q21" s="243"/>
      <c r="R21" s="243"/>
      <c r="S21" s="243"/>
      <c r="T21" s="246"/>
      <c r="U21" s="246"/>
      <c r="V21" s="246"/>
      <c r="W21" s="244"/>
      <c r="X21" s="244"/>
      <c r="Y21" s="244"/>
      <c r="Z21" s="244"/>
      <c r="AA21" s="244"/>
      <c r="AB21" s="257"/>
      <c r="AC21" s="247"/>
      <c r="AD21" s="247"/>
      <c r="AE21" s="243"/>
      <c r="AF21" s="247"/>
      <c r="AG21" s="247"/>
      <c r="AH21" s="254"/>
      <c r="AI21" s="254"/>
      <c r="AJ21" s="251"/>
    </row>
    <row r="24" spans="1:36" x14ac:dyDescent="0.25">
      <c r="B24" s="26" t="s">
        <v>24</v>
      </c>
      <c r="C24" s="26"/>
      <c r="D24" s="26"/>
      <c r="E24" s="26"/>
      <c r="F24" s="31"/>
      <c r="G24" s="26"/>
      <c r="H24" s="34"/>
      <c r="I24" s="34"/>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row>
  </sheetData>
  <mergeCells count="123">
    <mergeCell ref="AJ6:AJ21"/>
    <mergeCell ref="AH6:AH21"/>
    <mergeCell ref="AI6:AI21"/>
    <mergeCell ref="Q18:Q21"/>
    <mergeCell ref="R18:R21"/>
    <mergeCell ref="S18:S21"/>
    <mergeCell ref="AB10:AB13"/>
    <mergeCell ref="AE10:AE13"/>
    <mergeCell ref="AB14:AB17"/>
    <mergeCell ref="AE14:AE17"/>
    <mergeCell ref="AB18:AB21"/>
    <mergeCell ref="AE18:AE21"/>
    <mergeCell ref="AF10:AF13"/>
    <mergeCell ref="AG10:AG13"/>
    <mergeCell ref="AF14:AF17"/>
    <mergeCell ref="AG14:AG17"/>
    <mergeCell ref="AF18:AF21"/>
    <mergeCell ref="AG18:AG21"/>
    <mergeCell ref="AD10:AD13"/>
    <mergeCell ref="AC14:AC17"/>
    <mergeCell ref="AD14:AD17"/>
    <mergeCell ref="AC18:AC21"/>
    <mergeCell ref="AD18:AD21"/>
    <mergeCell ref="X18:X21"/>
    <mergeCell ref="Y18:Y21"/>
    <mergeCell ref="Z18:Z21"/>
    <mergeCell ref="AA18:AA21"/>
    <mergeCell ref="AC10:AC13"/>
    <mergeCell ref="X10:X13"/>
    <mergeCell ref="Y10:Y13"/>
    <mergeCell ref="Z10:Z13"/>
    <mergeCell ref="AA10:AA13"/>
    <mergeCell ref="W14:W17"/>
    <mergeCell ref="X14:X17"/>
    <mergeCell ref="Y14:Y17"/>
    <mergeCell ref="Z14:Z17"/>
    <mergeCell ref="AA14:AA17"/>
    <mergeCell ref="AC6:AC9"/>
    <mergeCell ref="AD6:AD9"/>
    <mergeCell ref="AE6:AE9"/>
    <mergeCell ref="AF6:AF9"/>
    <mergeCell ref="AG6:AG9"/>
    <mergeCell ref="X6:X9"/>
    <mergeCell ref="Y6:Y9"/>
    <mergeCell ref="Z6:Z9"/>
    <mergeCell ref="AA6:AA9"/>
    <mergeCell ref="AB6:AB9"/>
    <mergeCell ref="V14:V17"/>
    <mergeCell ref="U18:U21"/>
    <mergeCell ref="V18:V21"/>
    <mergeCell ref="W6:W9"/>
    <mergeCell ref="W10:W13"/>
    <mergeCell ref="W18:W21"/>
    <mergeCell ref="V6:V9"/>
    <mergeCell ref="U10:U13"/>
    <mergeCell ref="V10:V13"/>
    <mergeCell ref="T6:T21"/>
    <mergeCell ref="U6:U9"/>
    <mergeCell ref="U14:U17"/>
    <mergeCell ref="Q6:Q9"/>
    <mergeCell ref="R6:R9"/>
    <mergeCell ref="S6:S9"/>
    <mergeCell ref="Q10:Q13"/>
    <mergeCell ref="R10:R13"/>
    <mergeCell ref="S10:S13"/>
    <mergeCell ref="Q14:Q17"/>
    <mergeCell ref="R14:R17"/>
    <mergeCell ref="S14:S17"/>
    <mergeCell ref="N18:N21"/>
    <mergeCell ref="P6:P9"/>
    <mergeCell ref="P10:P13"/>
    <mergeCell ref="P14:P17"/>
    <mergeCell ref="P18:P21"/>
    <mergeCell ref="G6:G21"/>
    <mergeCell ref="H6:H9"/>
    <mergeCell ref="I6:I9"/>
    <mergeCell ref="H10:H13"/>
    <mergeCell ref="I10:I13"/>
    <mergeCell ref="H14:H17"/>
    <mergeCell ref="I14:I17"/>
    <mergeCell ref="H18:H21"/>
    <mergeCell ref="I18:I21"/>
    <mergeCell ref="O6:O9"/>
    <mergeCell ref="O10:O13"/>
    <mergeCell ref="O14:O17"/>
    <mergeCell ref="O18:O21"/>
    <mergeCell ref="B6:B21"/>
    <mergeCell ref="C6:C21"/>
    <mergeCell ref="D6:D21"/>
    <mergeCell ref="E6:E21"/>
    <mergeCell ref="F6:F9"/>
    <mergeCell ref="F10:F13"/>
    <mergeCell ref="F14:F17"/>
    <mergeCell ref="F18:F21"/>
    <mergeCell ref="B1:AI1"/>
    <mergeCell ref="B3:B4"/>
    <mergeCell ref="C3:C4"/>
    <mergeCell ref="D3:D4"/>
    <mergeCell ref="E3:E4"/>
    <mergeCell ref="F3:F4"/>
    <mergeCell ref="G3:G4"/>
    <mergeCell ref="H3:H4"/>
    <mergeCell ref="I3:I4"/>
    <mergeCell ref="J3:M3"/>
    <mergeCell ref="AG3:AG4"/>
    <mergeCell ref="AH3:AH4"/>
    <mergeCell ref="AI3:AI4"/>
    <mergeCell ref="N6:N9"/>
    <mergeCell ref="N10:N13"/>
    <mergeCell ref="N14:N17"/>
    <mergeCell ref="AJ3:AJ4"/>
    <mergeCell ref="T3:T4"/>
    <mergeCell ref="U3:U4"/>
    <mergeCell ref="V3:AA3"/>
    <mergeCell ref="AB3:AB4"/>
    <mergeCell ref="AC3:AC4"/>
    <mergeCell ref="AD3:AF3"/>
    <mergeCell ref="N3:N4"/>
    <mergeCell ref="O3:O4"/>
    <mergeCell ref="P3:P4"/>
    <mergeCell ref="Q3:Q4"/>
    <mergeCell ref="R3:R4"/>
    <mergeCell ref="S3:S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4"/>
  <sheetViews>
    <sheetView workbookViewId="0"/>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135" t="s">
        <v>40</v>
      </c>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25">
      <c r="A3" s="1"/>
      <c r="B3" s="127" t="s">
        <v>0</v>
      </c>
      <c r="C3" s="127" t="s">
        <v>1</v>
      </c>
      <c r="D3" s="127" t="s">
        <v>28</v>
      </c>
      <c r="E3" s="127" t="s">
        <v>29</v>
      </c>
      <c r="F3" s="127" t="s">
        <v>30</v>
      </c>
      <c r="G3" s="127" t="s">
        <v>3</v>
      </c>
      <c r="H3" s="127" t="s">
        <v>4</v>
      </c>
      <c r="I3" s="127" t="s">
        <v>5</v>
      </c>
      <c r="J3" s="128" t="s">
        <v>6</v>
      </c>
      <c r="K3" s="128"/>
      <c r="L3" s="128"/>
      <c r="M3" s="128"/>
      <c r="N3" s="124" t="s">
        <v>47</v>
      </c>
      <c r="O3" s="127" t="s">
        <v>31</v>
      </c>
      <c r="P3" s="134" t="s">
        <v>42</v>
      </c>
      <c r="Q3" s="134" t="s">
        <v>32</v>
      </c>
      <c r="R3" s="134" t="s">
        <v>37</v>
      </c>
      <c r="S3" s="134" t="s">
        <v>33</v>
      </c>
      <c r="T3" s="127" t="s">
        <v>55</v>
      </c>
      <c r="U3" s="127" t="s">
        <v>57</v>
      </c>
      <c r="V3" s="128" t="s">
        <v>59</v>
      </c>
      <c r="W3" s="128"/>
      <c r="X3" s="128"/>
      <c r="Y3" s="128"/>
      <c r="Z3" s="128"/>
      <c r="AA3" s="128"/>
      <c r="AB3" s="127" t="s">
        <v>69</v>
      </c>
      <c r="AC3" s="129" t="s">
        <v>75</v>
      </c>
      <c r="AD3" s="131" t="s">
        <v>77</v>
      </c>
      <c r="AE3" s="132"/>
      <c r="AF3" s="133"/>
      <c r="AG3" s="124" t="s">
        <v>27</v>
      </c>
      <c r="AH3" s="124" t="s">
        <v>36</v>
      </c>
      <c r="AI3" s="127" t="s">
        <v>34</v>
      </c>
      <c r="AJ3" s="124" t="s">
        <v>35</v>
      </c>
    </row>
    <row r="4" spans="1:36" ht="127.5" x14ac:dyDescent="0.25">
      <c r="A4" s="1"/>
      <c r="B4" s="127"/>
      <c r="C4" s="127"/>
      <c r="D4" s="127"/>
      <c r="E4" s="127"/>
      <c r="F4" s="127"/>
      <c r="G4" s="127"/>
      <c r="H4" s="127"/>
      <c r="I4" s="127"/>
      <c r="J4" s="3" t="s">
        <v>7</v>
      </c>
      <c r="K4" s="3" t="s">
        <v>8</v>
      </c>
      <c r="L4" s="3" t="s">
        <v>9</v>
      </c>
      <c r="M4" s="11" t="s">
        <v>10</v>
      </c>
      <c r="N4" s="125"/>
      <c r="O4" s="127"/>
      <c r="P4" s="134"/>
      <c r="Q4" s="134"/>
      <c r="R4" s="134"/>
      <c r="S4" s="134"/>
      <c r="T4" s="127"/>
      <c r="U4" s="127"/>
      <c r="V4" s="3" t="s">
        <v>61</v>
      </c>
      <c r="W4" s="3" t="s">
        <v>62</v>
      </c>
      <c r="X4" s="3" t="s">
        <v>15</v>
      </c>
      <c r="Y4" s="3" t="s">
        <v>63</v>
      </c>
      <c r="Z4" s="3" t="s">
        <v>60</v>
      </c>
      <c r="AA4" s="3" t="s">
        <v>25</v>
      </c>
      <c r="AB4" s="127"/>
      <c r="AC4" s="130"/>
      <c r="AD4" s="3" t="s">
        <v>16</v>
      </c>
      <c r="AE4" s="3" t="s">
        <v>17</v>
      </c>
      <c r="AF4" s="3" t="s">
        <v>26</v>
      </c>
      <c r="AG4" s="125"/>
      <c r="AH4" s="125"/>
      <c r="AI4" s="127"/>
      <c r="AJ4" s="125"/>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360"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126" t="s">
        <v>24</v>
      </c>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600-000000000000}">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7</vt:i4>
      </vt:variant>
      <vt:variant>
        <vt:lpstr>Įvardytieji diapazonai</vt:lpstr>
      </vt:variant>
      <vt:variant>
        <vt:i4>1</vt:i4>
      </vt:variant>
    </vt:vector>
  </HeadingPairs>
  <TitlesOfParts>
    <vt:vector size="8" baseType="lpstr">
      <vt:lpstr>ŠMSM</vt:lpstr>
      <vt:lpstr>SM</vt:lpstr>
      <vt:lpstr>AM</vt:lpstr>
      <vt:lpstr>VRM</vt:lpstr>
      <vt:lpstr>SADM</vt:lpstr>
      <vt:lpstr>SAM</vt:lpstr>
      <vt:lpstr>JUNGTINIAI</vt:lpstr>
      <vt:lpstr>ŠMSM!Print_Area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Lenovo1</cp:lastModifiedBy>
  <cp:lastPrinted>2022-12-22T14:53:05Z</cp:lastPrinted>
  <dcterms:created xsi:type="dcterms:W3CDTF">2022-12-16T11:51:22Z</dcterms:created>
  <dcterms:modified xsi:type="dcterms:W3CDTF">2026-09-25T07:12:03Z</dcterms:modified>
</cp:coreProperties>
</file>