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66925"/>
  <mc:AlternateContent xmlns:mc="http://schemas.openxmlformats.org/markup-compatibility/2006">
    <mc:Choice Requires="x15">
      <x15ac:absPath xmlns:x15ac="http://schemas.microsoft.com/office/spreadsheetml/2010/11/ac" url="C:\Users\O\Desktop\POSĖDŽIAI\Kolegijos posėdžiai 2023 m\Kolegijos posedis 2023-12-14_rasytine\"/>
    </mc:Choice>
  </mc:AlternateContent>
  <xr:revisionPtr revIDLastSave="0" documentId="13_ncr:1_{64239F01-1B7B-4C67-AEDC-15A05CADEFC2}" xr6:coauthVersionLast="47" xr6:coauthVersionMax="47" xr10:uidLastSave="{00000000-0000-0000-0000-000000000000}"/>
  <bookViews>
    <workbookView xWindow="-120" yWindow="-120" windowWidth="29040" windowHeight="15720" activeTab="2" xr2:uid="{00000000-000D-0000-FFFF-FFFF00000000}"/>
  </bookViews>
  <sheets>
    <sheet name="1 lentelė" sheetId="2" r:id="rId1"/>
    <sheet name="2 lentelė" sheetId="5" r:id="rId2"/>
    <sheet name="3 lentelė" sheetId="6" r:id="rId3"/>
  </sheets>
  <externalReferences>
    <externalReference r:id="rId4"/>
    <externalReference r:id="rId5"/>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0" i="2" l="1"/>
  <c r="D90" i="2"/>
  <c r="P157" i="2"/>
  <c r="P156" i="2"/>
  <c r="P108" i="2"/>
  <c r="P97" i="2"/>
  <c r="P96" i="2"/>
  <c r="D97" i="2"/>
  <c r="P70" i="2"/>
  <c r="P72" i="2" l="1"/>
  <c r="P125" i="2"/>
  <c r="P85" i="2"/>
  <c r="P83" i="2"/>
  <c r="P102" i="2"/>
  <c r="P107" i="2"/>
  <c r="P69" i="2"/>
  <c r="P64" i="2"/>
  <c r="P47" i="2"/>
  <c r="P46" i="2"/>
  <c r="P21" i="2"/>
  <c r="P17" i="2"/>
  <c r="P36" i="2" l="1"/>
  <c r="P160" i="2"/>
  <c r="P118" i="2"/>
  <c r="P115" i="2"/>
  <c r="P114" i="2"/>
  <c r="P111" i="2"/>
  <c r="P99" i="2"/>
  <c r="P81" i="2"/>
  <c r="P79" i="2"/>
  <c r="P105" i="2" l="1"/>
  <c r="P89" i="2"/>
  <c r="P88" i="2"/>
  <c r="P44" i="2"/>
  <c r="Q101" i="2"/>
  <c r="R101" i="2"/>
  <c r="S101" i="2"/>
  <c r="Q87" i="2"/>
  <c r="R87" i="2"/>
  <c r="S87" i="2"/>
  <c r="Q43" i="2"/>
  <c r="R43" i="2"/>
  <c r="S43" i="2"/>
  <c r="P116" i="2" l="1"/>
  <c r="P100" i="2"/>
  <c r="D96" i="5"/>
  <c r="P117" i="2"/>
  <c r="P33" i="2" l="1"/>
  <c r="P55" i="2"/>
  <c r="S155" i="2"/>
  <c r="R155" i="2"/>
  <c r="Q155" i="2"/>
  <c r="P170" i="2" l="1"/>
  <c r="P86" i="2" l="1"/>
  <c r="P149" i="2" l="1"/>
  <c r="S168" i="2" l="1"/>
  <c r="R168" i="2"/>
  <c r="Q168" i="2"/>
  <c r="P169" i="2"/>
  <c r="P168" i="2" s="1"/>
  <c r="P104" i="2" l="1"/>
  <c r="I85" i="5" l="1"/>
  <c r="S23" i="2" l="1"/>
  <c r="R23" i="2"/>
  <c r="Q23" i="2"/>
  <c r="P28" i="2"/>
  <c r="P16" i="2" l="1"/>
  <c r="S67" i="2" l="1"/>
  <c r="R67" i="2"/>
  <c r="Q67" i="2"/>
  <c r="D97" i="6" l="1"/>
  <c r="D90" i="6"/>
  <c r="P15" i="2" l="1"/>
  <c r="P14" i="2"/>
  <c r="P20" i="2"/>
  <c r="P27" i="2"/>
  <c r="P26" i="2"/>
  <c r="P25" i="2"/>
  <c r="P24" i="2"/>
  <c r="P41" i="2"/>
  <c r="P40" i="2"/>
  <c r="P39" i="2"/>
  <c r="P38" i="2"/>
  <c r="P37" i="2"/>
  <c r="P35" i="2"/>
  <c r="P34" i="2"/>
  <c r="P32" i="2"/>
  <c r="P51" i="2"/>
  <c r="P50" i="2"/>
  <c r="P49" i="2"/>
  <c r="P48" i="2"/>
  <c r="P45" i="2"/>
  <c r="P57" i="2"/>
  <c r="P56" i="2"/>
  <c r="P63" i="2"/>
  <c r="P62" i="2"/>
  <c r="P61" i="2"/>
  <c r="P68" i="2"/>
  <c r="P84" i="2"/>
  <c r="P82" i="2"/>
  <c r="P80" i="2"/>
  <c r="P78" i="2"/>
  <c r="P77" i="2"/>
  <c r="P87" i="2"/>
  <c r="P94" i="2"/>
  <c r="P93" i="2"/>
  <c r="P92" i="2"/>
  <c r="P43" i="2" l="1"/>
  <c r="P67" i="2"/>
  <c r="P23" i="2"/>
  <c r="P103" i="2"/>
  <c r="P112" i="2"/>
  <c r="P110" i="2"/>
  <c r="S121" i="2"/>
  <c r="R121" i="2"/>
  <c r="Q121" i="2"/>
  <c r="P154" i="2"/>
  <c r="P153" i="2"/>
  <c r="P152" i="2"/>
  <c r="P151" i="2"/>
  <c r="S150" i="2"/>
  <c r="R150" i="2"/>
  <c r="Q150" i="2"/>
  <c r="P155" i="2"/>
  <c r="P163" i="2"/>
  <c r="P162" i="2"/>
  <c r="P161" i="2"/>
  <c r="S158" i="2"/>
  <c r="R158" i="2"/>
  <c r="Q158" i="2"/>
  <c r="P101" i="2" l="1"/>
  <c r="P150" i="2"/>
  <c r="P158" i="2"/>
  <c r="P124" i="2"/>
  <c r="P123" i="2"/>
  <c r="P122" i="2"/>
  <c r="P148" i="2" l="1"/>
  <c r="P147" i="2"/>
  <c r="P146" i="2"/>
  <c r="P145" i="2"/>
  <c r="P144" i="2"/>
  <c r="P143" i="2"/>
  <c r="P142" i="2"/>
  <c r="P141" i="2"/>
  <c r="P140" i="2"/>
  <c r="P139" i="2"/>
  <c r="P138" i="2"/>
  <c r="P137" i="2"/>
  <c r="P136" i="2"/>
  <c r="P135" i="2"/>
  <c r="P134" i="2"/>
  <c r="P133" i="2"/>
  <c r="P132" i="2"/>
  <c r="P131" i="2"/>
  <c r="P130" i="2"/>
  <c r="P129" i="2"/>
  <c r="P128" i="2"/>
  <c r="P127" i="2"/>
  <c r="P126" i="2"/>
  <c r="P121" i="2" l="1"/>
  <c r="U152" i="5"/>
  <c r="T152" i="5"/>
  <c r="L152" i="5"/>
  <c r="K152" i="5"/>
  <c r="I152" i="5"/>
  <c r="H152" i="5"/>
  <c r="F152" i="5"/>
  <c r="E152" i="5"/>
  <c r="S113" i="2"/>
  <c r="R113" i="2"/>
  <c r="Q113" i="2"/>
  <c r="P113" i="2"/>
  <c r="S109" i="2"/>
  <c r="R109" i="2"/>
  <c r="Q109" i="2"/>
  <c r="P109" i="2"/>
  <c r="G107" i="5"/>
  <c r="F107" i="5"/>
  <c r="E107" i="5"/>
  <c r="S106" i="2"/>
  <c r="R106" i="2"/>
  <c r="Q106" i="2"/>
  <c r="P106" i="2"/>
  <c r="S98" i="2" l="1"/>
  <c r="R98" i="2"/>
  <c r="Q98" i="2"/>
  <c r="P98" i="2"/>
  <c r="S95" i="2" l="1"/>
  <c r="R95" i="2"/>
  <c r="Q95" i="2"/>
  <c r="P95" i="2"/>
  <c r="S91" i="2"/>
  <c r="R91" i="2"/>
  <c r="Q91" i="2"/>
  <c r="P91" i="2"/>
  <c r="D89" i="5"/>
  <c r="R76" i="2"/>
  <c r="S76" i="2"/>
  <c r="Q76" i="2"/>
  <c r="P76" i="2"/>
  <c r="M85" i="5" l="1"/>
  <c r="L85" i="5"/>
  <c r="K85" i="5"/>
  <c r="J85" i="5"/>
  <c r="H85" i="5"/>
  <c r="S60" i="2" l="1"/>
  <c r="R60" i="2"/>
  <c r="Q60" i="2"/>
  <c r="P60" i="2"/>
  <c r="S54" i="2"/>
  <c r="R54" i="2"/>
  <c r="Q54" i="2"/>
  <c r="P54" i="2"/>
  <c r="S31" i="2" l="1"/>
  <c r="R31" i="2"/>
  <c r="Q31" i="2"/>
  <c r="P31" i="2"/>
  <c r="S19" i="2" l="1"/>
  <c r="R19" i="2"/>
  <c r="Q19" i="2"/>
  <c r="P19" i="2"/>
  <c r="S13" i="2"/>
  <c r="R13" i="2"/>
  <c r="Q13" i="2"/>
  <c r="P13" i="2"/>
  <c r="P171" i="2" s="1"/>
  <c r="Q171" i="2" l="1"/>
  <c r="R171" i="2"/>
  <c r="S171" i="2"/>
</calcChain>
</file>

<file path=xl/sharedStrings.xml><?xml version="1.0" encoding="utf-8"?>
<sst xmlns="http://schemas.openxmlformats.org/spreadsheetml/2006/main" count="3243" uniqueCount="846">
  <si>
    <t>metodikos</t>
  </si>
  <si>
    <t>Pareiškėjas / projekto vykdytojas</t>
  </si>
  <si>
    <t xml:space="preserve">1. </t>
  </si>
  <si>
    <t>1.1.</t>
  </si>
  <si>
    <t>1.1.1.</t>
  </si>
  <si>
    <t>1.1.1.1.</t>
  </si>
  <si>
    <t>1.1.1.1.1.</t>
  </si>
  <si>
    <t>1.1.1.1.2.</t>
  </si>
  <si>
    <t xml:space="preserve">Regionų plėtros planų rengimo
</t>
  </si>
  <si>
    <t>Unikalus numeris</t>
  </si>
  <si>
    <t>Projektas (pavadinimas)</t>
  </si>
  <si>
    <t>Pavadinimas (VI)</t>
  </si>
  <si>
    <t>Pavadinimas (V)</t>
  </si>
  <si>
    <t>Pavadinimas (IV)</t>
  </si>
  <si>
    <t>Pavadinimas (III)</t>
  </si>
  <si>
    <t>Pavadinimas (II)</t>
  </si>
  <si>
    <t>Pavadinimas (I)</t>
  </si>
  <si>
    <t>Unikalus projekto Nr.</t>
  </si>
  <si>
    <t xml:space="preserve">Projekto Nr. </t>
  </si>
  <si>
    <t>Iš viso</t>
  </si>
  <si>
    <t>Pareiškėjo / projekto vykdytojo  ir partnerio (-ių) lėšos</t>
  </si>
  <si>
    <t>Finansavimas iš valstybės biudžeto</t>
  </si>
  <si>
    <t>1.1.1.1.3.</t>
  </si>
  <si>
    <t>1.1.1.1.4.</t>
  </si>
  <si>
    <t>Mokyklų tinklo efektyvumo didinimas Mažeikių rajone</t>
  </si>
  <si>
    <t>Modernių kūrybiškumą skatinančių erdvių kūrimas Plungės „Saulės“ gimnazijoje</t>
  </si>
  <si>
    <t>Modernios edukacinės aplinkos kūrimas Rietavo Lauryno Ivinskio gimnazijoje</t>
  </si>
  <si>
    <t>Telšių rajono Varnių Motiejaus Valančiaus gimnazijos modernizavimas, siekiant didinti veiklos efektyvumą</t>
  </si>
  <si>
    <t>Mažeikių rajono savivaldybės administracija</t>
  </si>
  <si>
    <t>Rietavo savivaldybės administracija</t>
  </si>
  <si>
    <t>Telšių rajono savivaldybės administracija</t>
  </si>
  <si>
    <t>P.B.235</t>
  </si>
  <si>
    <t>Investicijas gavusios vaikų priežiūros arba švietimo infrastruktūros pajėgumas, skaičius</t>
  </si>
  <si>
    <t>P.N.722</t>
  </si>
  <si>
    <t>Pagal veiksmų programą ERPF lėšomis atnaujintos bendrojo ugdymo mokyklos, skaičius</t>
  </si>
  <si>
    <t>P. N.722</t>
  </si>
  <si>
    <t>P.S.380</t>
  </si>
  <si>
    <t>Pagal veiksmų programą ERPF lėšomis sukurtos naujos ikimokyklinio ir priešmokyklinio ugdymo vietos, skaičius</t>
  </si>
  <si>
    <t>P. S.380</t>
  </si>
  <si>
    <t>Plungės rajono savivaldybės administracija</t>
  </si>
  <si>
    <t>1.1.2.</t>
  </si>
  <si>
    <t>1.1.2.1.</t>
  </si>
  <si>
    <t>1.1.2.1.1.</t>
  </si>
  <si>
    <t>1.1.2.1.2.</t>
  </si>
  <si>
    <t>Ikimokyklinio ir priešmokyklinio ugdymo prieinamumo didinimas Mažeikių mieste</t>
  </si>
  <si>
    <t>Telšių rajono darželių infrastruktūros modernizavimas, didinant ikimokyklinio ir priešmokyklinio ugdymo prieinamumą</t>
  </si>
  <si>
    <t>P. N.717</t>
  </si>
  <si>
    <t>Pagal veiksmų programą ERPF lėšomis atnaujintos ikimokyklinio ir priešmokyklinio ugdymo mokyklos, skaičius</t>
  </si>
  <si>
    <t>P. N.743</t>
  </si>
  <si>
    <t>Pagal veiksmų programą ERPF lėšomis atnaujintos ikimokyklinio ir/ar priešmokyklinio ugdymo grupės, skaičius</t>
  </si>
  <si>
    <t>1.1.3.</t>
  </si>
  <si>
    <t>1.1.3.1.</t>
  </si>
  <si>
    <t>1.1.3.1.1.</t>
  </si>
  <si>
    <t>1.1.3.1.2.</t>
  </si>
  <si>
    <t>1.1.3.1.3.</t>
  </si>
  <si>
    <t>1.1.3.1.4.</t>
  </si>
  <si>
    <t>Mažeikių neformaliojo ugdymo įstaigų infrastruktūros tobulinimas</t>
  </si>
  <si>
    <t>Neformaliojo švietimo veiklų kokybės gerinimas Plungės rajone</t>
  </si>
  <si>
    <t>Pastato Parko g. 10, Rietave, renovacija, pritaikant jį Rietavo Mykolo Kleopo Oginskio meno mokyklos veiklai</t>
  </si>
  <si>
    <t>Mokslo paskirties pastato, esančio Respublikos g. 28, Telšių mieste, rekonstravimas, pritaikant neformaliojo švietimo reikmėms</t>
  </si>
  <si>
    <t>P.N.723</t>
  </si>
  <si>
    <t>Pagal veiksmų programą ERPF lėšomis atnaujintos neformaliojo ugdymo įstaigos, skaičius</t>
  </si>
  <si>
    <t>1.2.</t>
  </si>
  <si>
    <t>1.2.1.</t>
  </si>
  <si>
    <t>1.2.1.1.</t>
  </si>
  <si>
    <t>1.2.1.1.1.</t>
  </si>
  <si>
    <t>1.2.1.1.2.</t>
  </si>
  <si>
    <t>1.2.1.1.3.</t>
  </si>
  <si>
    <t>1.2.1.1.4.</t>
  </si>
  <si>
    <t>1.2.1.1.5.</t>
  </si>
  <si>
    <t>1.2.1.1.6.</t>
  </si>
  <si>
    <t>1.2.1.1.7.</t>
  </si>
  <si>
    <t>1.2.1.1.8.</t>
  </si>
  <si>
    <t>1.2.1.1.9.</t>
  </si>
  <si>
    <t>1.2.1.1.10.</t>
  </si>
  <si>
    <t>Sveikatos priežiūros veiklos efektyvumo didinimas VšĮ „Mažeikių pirminės sveikatos priežiūros centras“, VšĮ „Sedos pirminės sveikatos priežiūros centras“ ir UAB „MediCA klinika“</t>
  </si>
  <si>
    <t>VšĮ „Mažeikių pirminės sveikatos priežiūros centras“</t>
  </si>
  <si>
    <t>Sveikatos priežiūros veiklos efektyvumo didinimas VšĮ „Mažeikių senamiesčio pirminės sveikatos priežiūros centras“, UAB „Šeimos sveikatos centras“ ir UAB „Medikvita“</t>
  </si>
  <si>
    <t>UAB „Šeimos sveikatos centras“</t>
  </si>
  <si>
    <t>Sveikatos priežiūros veiklos efektyvumo didinimas UAB „Mažeikių psichinės sveikatos centras“, UAB „Dr. A. Biržiškos sveikatos centras“ ir UAB „Tirkšlių sveikatos namai“</t>
  </si>
  <si>
    <t>UAB „Dr. A. Biržiškos sveikatos centras</t>
  </si>
  <si>
    <t>Telšių rajono pirminės asmens sveikatos priežiūros įmonių infrastruktūros pagerinimas, siekiant didinti veiklos efektyvumą</t>
  </si>
  <si>
    <t>UAB „Telšių sveikata</t>
  </si>
  <si>
    <t>Pirminės asmens sveikatos priežiūros paslaugų prieinamumo ir kokybės gerinimas Telšių rajone</t>
  </si>
  <si>
    <t>UAB „Klinika Pulsas“ veiklos efektyvumo didinimas</t>
  </si>
  <si>
    <t>UAB „Klinika Pulsas“</t>
  </si>
  <si>
    <t>A. Klišonio komercinės firmos „Inesa“ veiklos efektyvumo didinimas</t>
  </si>
  <si>
    <t>A. Klišonio komercinė firmos „Inesa“</t>
  </si>
  <si>
    <t>UAB „Plungės sveikatos centras“ veiklos efektyvumo didinimas</t>
  </si>
  <si>
    <t>UAB „Plungės sveikatos centras“</t>
  </si>
  <si>
    <t xml:space="preserve">Rietavo pirminės sveikatos priežiūros centro veiklos efektyvumo didinimas </t>
  </si>
  <si>
    <t>VšĮ Rietavo PSPC</t>
  </si>
  <si>
    <t xml:space="preserve">UAB „Rietavo šeimos daktaro“ pirminės asmens sveikatos priežiūros veiklos efektyvumo didinimas </t>
  </si>
  <si>
    <t xml:space="preserve">UAB „ Rietavo šeimos daktaras“ </t>
  </si>
  <si>
    <t>P. S.363</t>
  </si>
  <si>
    <t>Viešąsias sveikatos priežiūros paslaugas teikiančios įstaigos, kuriose pagerinta paslaugų teikimo infrastruktūra, skaičius</t>
  </si>
  <si>
    <t>P.S.363</t>
  </si>
  <si>
    <t>Viešąsias sveikatos priežiūros paslaugas teikiančios įstaigos, kuriose pagerinta paslaugų teikimo infrastruktūra, skaičius.</t>
  </si>
  <si>
    <t>P. B.236</t>
  </si>
  <si>
    <t>Gyventojai, turintys galimybę pasinaudoti pagerintomis sveikatos priežiūros paslaugomis*</t>
  </si>
  <si>
    <t>P.B.236</t>
  </si>
  <si>
    <t>Gyventojai, turintys galimybę pasinaudoti pagerintomis sveikatos priežiūros paslaugomis.</t>
  </si>
  <si>
    <t>1.2.2.</t>
  </si>
  <si>
    <t>1.2.2.1.</t>
  </si>
  <si>
    <t>1.2.2.1.1.</t>
  </si>
  <si>
    <t>1.2.2.1.2.</t>
  </si>
  <si>
    <t>1.2.2.1.3.</t>
  </si>
  <si>
    <t>1.2.2.1.4.</t>
  </si>
  <si>
    <t>1.2.2.1.5.</t>
  </si>
  <si>
    <t>1.2.2.1.6.</t>
  </si>
  <si>
    <t>1.2.2.1.7.</t>
  </si>
  <si>
    <t>1.2.2.1.8.</t>
  </si>
  <si>
    <t>Sveikos gyvensenos skatinimas Mažeikių rajone</t>
  </si>
  <si>
    <t>Mažeikių rajono savivaldybės visuomenės sveikatos biuras</t>
  </si>
  <si>
    <t>Sveikos gyvensenos skatinimas Plungės rajono savivaldybėje</t>
  </si>
  <si>
    <t xml:space="preserve">Plungės rajono savivaldybės visuomenės sveikatos biuras </t>
  </si>
  <si>
    <t>Sveikos gyvensenos skatinimas Rietavo savivaldybėje</t>
  </si>
  <si>
    <t>Sveikatos netolygumų mažinimas Telšių rajone, vykdant traumų ir nelaimingų atsitikimų profilaktiką</t>
  </si>
  <si>
    <t>Telšių rajono savivaldybės visuomenės sveikatos biuras</t>
  </si>
  <si>
    <t>Priemonių, gerinančių ambulatorinių sveikatos priežiūros paslaugų prieinamumą tuberkulioze sergantiems asmenims, įgyvendinimas Mažeikiuose</t>
  </si>
  <si>
    <t>VšĮ Mažeikių ligoninė</t>
  </si>
  <si>
    <t>Priemonių, gerinančių ambulatorinių sveikatos priežiūros paslaugų prieinamumą tuberkulioze sergantiems asmenims, įgyvendinimas Plungės rajono savivaldybėje</t>
  </si>
  <si>
    <t>VšĮ Plungės rajono savivaldybės ligoninė</t>
  </si>
  <si>
    <t>Ambulatorinių sveikatos priežiūros paslaugų Rietavo savivaldybėje prieinamumo tuberkulioze sergantiems asmenims gerinimas</t>
  </si>
  <si>
    <t>VšĮ Rietavo pirminės sveikatos priežiūros centras“</t>
  </si>
  <si>
    <t>Ambulatorinės sveikatos priežiūros paslaugų tuberkulioze segantiems asmenims gerinimas Telšių rajone</t>
  </si>
  <si>
    <t>VšĮ Regioninė Telšių ligoninė</t>
  </si>
  <si>
    <t>P.S.372</t>
  </si>
  <si>
    <t>Tikslinių grupių asmenys, kurie dalyvavo informavimo, švietimo ir mokymo renginiuose bei sveikatos raštingumą didinančiose veiklose, skaičius</t>
  </si>
  <si>
    <t>P.N.604</t>
  </si>
  <si>
    <t>Tuberkulioze sergantys pacientai, kuriems buvo suteiktos socialinės paramos priemonės (maisto talonų dalijimas) tuberkuliozės ambulatorinio gydymo metu, asmenys</t>
  </si>
  <si>
    <t>P.N.671</t>
  </si>
  <si>
    <t>Modernizuoti savivaldybių visuomenės sveikatos biurai, skaičius</t>
  </si>
  <si>
    <t>1.3.</t>
  </si>
  <si>
    <t>1.3.1.</t>
  </si>
  <si>
    <t>1.3.1.1.</t>
  </si>
  <si>
    <t>1.3.1.1.1</t>
  </si>
  <si>
    <t>1.3.1.1.2</t>
  </si>
  <si>
    <t>1.3.1.1.3</t>
  </si>
  <si>
    <t>1.3.1.1.4</t>
  </si>
  <si>
    <t>Mažeikių rajono nakvynės namų modernizavimas</t>
  </si>
  <si>
    <t>Socialinių paslaugų neįgaliesiems plėtra Plungės rajone</t>
  </si>
  <si>
    <t>Šv. Jono Krikštytojo parapija</t>
  </si>
  <si>
    <t>Savarankiško gyvenimo namų įsteigimas Rietave</t>
  </si>
  <si>
    <t>P.S.362</t>
  </si>
  <si>
    <t>Naujai įrengtų ar įsigytų socialinių būstų skaičius, vnt.</t>
  </si>
  <si>
    <t>Naujai įrengtų ar įsigytų socialinių būstų skaičius,vnt</t>
  </si>
  <si>
    <t>P.S.361</t>
  </si>
  <si>
    <t xml:space="preserve">Investicijas gavusių socialinių paslaugų infrastruktūros objektų skaičius </t>
  </si>
  <si>
    <t xml:space="preserve">Tikslinių grupių asmenys, gavę tiesioginės naudos iš investicijų į socialinių paslaugų infrastruktūrą </t>
  </si>
  <si>
    <t>R.N.403</t>
  </si>
  <si>
    <t>R.N.404</t>
  </si>
  <si>
    <t xml:space="preserve">Investicijas gavusiose įstaigose esančios vietos socialinių paslaugų gavėjams </t>
  </si>
  <si>
    <t>1.3.2.</t>
  </si>
  <si>
    <t>1.3.2.1.</t>
  </si>
  <si>
    <t>1.3.2.1.1.</t>
  </si>
  <si>
    <t>1.3.2.1.2.</t>
  </si>
  <si>
    <t>1.3.2.1.3.</t>
  </si>
  <si>
    <t>1.3.2.1.4.</t>
  </si>
  <si>
    <t>Socialinio būsto fondo plėtra</t>
  </si>
  <si>
    <t>Socialinio būsto fondo plėtra Plungės rajone</t>
  </si>
  <si>
    <t>Pastato Plungės g. 18, Rietave, trečiojo aukšto pritaikymas socialinio būsto paskirčiai</t>
  </si>
  <si>
    <t>Socialinio būsto fondo plėtra įsigyjant butus</t>
  </si>
  <si>
    <t>1.4.</t>
  </si>
  <si>
    <t>1.4.1.</t>
  </si>
  <si>
    <t>1.4.1.1.</t>
  </si>
  <si>
    <t>1.4.1.1.1.</t>
  </si>
  <si>
    <t>1.4.1.1.2.</t>
  </si>
  <si>
    <t>1.4.1.1.3.</t>
  </si>
  <si>
    <t>Teikiamų paslaugų procesų tobulinimas ir aptarnavimo kokybės gerinimas Plungės rajono savivaldybėje</t>
  </si>
  <si>
    <t>Paslaugų ir asmenų aptarnavimo kokybės gerinimas Telšių rajono savivaldybėje</t>
  </si>
  <si>
    <t>Švietimo paslaugų kokybės gerinimas Mažeikių rajono savivaldybėje</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</si>
  <si>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</si>
  <si>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</si>
  <si>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</si>
  <si>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</si>
  <si>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P.N.910</t>
  </si>
  <si>
    <t>Parengtos piliečių chartijos, skaičius</t>
  </si>
  <si>
    <t>R.N.907</t>
  </si>
  <si>
    <t>R.S.397</t>
  </si>
  <si>
    <t>Viešojo valdymo institucijos, pagerinusios visuomenės patenkinimo teikiamomis paslaugomis indeksą</t>
  </si>
  <si>
    <t>Valstybės ir savivaldybių institucijų ir įstaigų, pagal veiksmų programą ESF lėšomis įgyvendinusių paslaugų ir (ar) aptarnavimo kokybei gerinti skirtas priemones, dalis</t>
  </si>
  <si>
    <t>2.1.</t>
  </si>
  <si>
    <t>2.1.1.</t>
  </si>
  <si>
    <t>2.1.1.1.</t>
  </si>
  <si>
    <t>Apleistos teritorijos tarp Karaliaus Mindaugo gatvės ir geležinkelio Šiauliai–Klaipėda, Telšių mieste, infrastruktūros rekonstravimas, sudarant palankias sąlygas pramonės ir verslo aplinkos plėtrai ir kūrimui</t>
  </si>
  <si>
    <t>Ventos upės slėnio sutvarkymas, įrengiant rekreacinę ir aktyvaus poilsio zoną</t>
  </si>
  <si>
    <t>2.1.1.1.1.</t>
  </si>
  <si>
    <t>2.1.1.1.2.</t>
  </si>
  <si>
    <t>ITI</t>
  </si>
  <si>
    <t>P.B.238</t>
  </si>
  <si>
    <r>
      <t>Sukurtos arba atnaujintos atviros erdvės miestų vietovėse, m</t>
    </r>
    <r>
      <rPr>
        <vertAlign val="superscript"/>
        <sz val="9"/>
        <rFont val="Times New Roman"/>
        <family val="1"/>
        <charset val="186"/>
      </rPr>
      <t>2</t>
    </r>
  </si>
  <si>
    <t>2.1.1.1.3</t>
  </si>
  <si>
    <t>2.1.1.1.4</t>
  </si>
  <si>
    <t>2.1.1.1.5</t>
  </si>
  <si>
    <t>2.1.1.1.6</t>
  </si>
  <si>
    <t>2.1.1.1.7</t>
  </si>
  <si>
    <t>2.1.1.1.8</t>
  </si>
  <si>
    <t>2.1.1.1.9</t>
  </si>
  <si>
    <t>Rietavo kunigaikščių Oginskių dvarvietės sutvarkymas ir pritaikymas bendruomeniniams poreikiams, naujų paslaugų teikimui</t>
  </si>
  <si>
    <t>Viešosios erdvės su prieigomis sutvarkymas Rietavo miesto Laisvės gatvėje, įrengiant Žemės ūkio produktų turgelį</t>
  </si>
  <si>
    <t>Babrungo upės slėnio estrados teritorijos ir jos prieigų bei jungčių su Plungės miesto centrine dalimi sutvarkymas</t>
  </si>
  <si>
    <t>Aktyvaus poilsio ir pramogų zonos sukūrimas Plungės m. M. Oginskio dvaro teritorijoje, prie autobusų stoties</t>
  </si>
  <si>
    <t>Rietavo miesto viešųjų erdvių kompleksinis sutvarkymas</t>
  </si>
  <si>
    <t>Poilsio ir rekreacijos zonos įrengimas šalia Rietavo kunigaikščių Oginskių dvarvietės</t>
  </si>
  <si>
    <t>Plungės miesto poilsio ir rekreacijos zonų sukūrimas prie Babrungo upės ir Gondingos  hidroelektrinės tvenkinio bei prieigų prie jų sutvarkymas</t>
  </si>
  <si>
    <t>2.1.1.1.10</t>
  </si>
  <si>
    <t>Rietavo miesto apleistos teritorijos L. Ivinskio g. 16 atnaujinimas ir plėtra</t>
  </si>
  <si>
    <r>
      <t>Sukurtos arba atnaujintos atviros erdvės miestų vietovėse, m</t>
    </r>
    <r>
      <rPr>
        <vertAlign val="superscript"/>
        <sz val="9"/>
        <rFont val="Times New Roman"/>
        <family val="1"/>
        <charset val="186"/>
      </rPr>
      <t>2</t>
    </r>
    <r>
      <rPr>
        <sz val="9"/>
        <rFont val="Times New Roman"/>
        <family val="1"/>
        <charset val="186"/>
      </rPr>
      <t xml:space="preserve"> </t>
    </r>
  </si>
  <si>
    <t>P.B.239</t>
  </si>
  <si>
    <t>Pastatyti arba atnaujinti viešieji arba komerciniai pastatai miestų vietovėse</t>
  </si>
  <si>
    <t>2.1.1.2.</t>
  </si>
  <si>
    <t>2.1.1.2.1</t>
  </si>
  <si>
    <t>2.1.1.2.2</t>
  </si>
  <si>
    <t>2.1.1.2.3</t>
  </si>
  <si>
    <t>Paviršinių nuotekų sistemų tvarkymas Mažeikių mieste</t>
  </si>
  <si>
    <t>Paviršinių nuotekų sistemų tvarkymas Plungės mieste</t>
  </si>
  <si>
    <t>UAB „Mažeikių vandenys“</t>
  </si>
  <si>
    <t>UAB „Plungės vandenys“</t>
  </si>
  <si>
    <t>UAB „Telšių vandenys“</t>
  </si>
  <si>
    <t>P.S.328</t>
  </si>
  <si>
    <t>Lietaus nuotėkio plotas, iš kurio surenkamam paviršiniam (lietaus) vandeniui tvarkyti, įrengta ir (ar) rekonstruota infrastruktūra, ha</t>
  </si>
  <si>
    <t>P.N.028</t>
  </si>
  <si>
    <t>Inventorizuota neapskaityto paviršinių nuotekų nuotakyno dalis, proc.</t>
  </si>
  <si>
    <t>2.1.1.3.</t>
  </si>
  <si>
    <t>2.1.1.3.1</t>
  </si>
  <si>
    <t>2.1.1.3.2</t>
  </si>
  <si>
    <t>2.1.1.3.3</t>
  </si>
  <si>
    <t>Mažeikių miesto darnaus judumo plano parengimas</t>
  </si>
  <si>
    <t>Telšių miesto darnaus judumo plano parengimas</t>
  </si>
  <si>
    <t>Plungės miesto darnaus judumo plano parengimas</t>
  </si>
  <si>
    <t>P.N.507</t>
  </si>
  <si>
    <t>Parengti darnaus judumo planai, vnt.</t>
  </si>
  <si>
    <t>2.1.1.4.</t>
  </si>
  <si>
    <t>2.1.1.4.1</t>
  </si>
  <si>
    <t>2.1.1.4.2</t>
  </si>
  <si>
    <t>P.S.323</t>
  </si>
  <si>
    <t>Įgyvendintos darnaus judumo priemonės, vnt.</t>
  </si>
  <si>
    <t>2.1.1.5.</t>
  </si>
  <si>
    <t>2.1.1.5.1</t>
  </si>
  <si>
    <t>2.1.1.5.2</t>
  </si>
  <si>
    <t>Elektromobilių įkrovimo stotelių įrengimas Mažeikių mieste</t>
  </si>
  <si>
    <t>Elektromobilių greitojo įkrovimo stotelių įrengimas Telšių mieste</t>
  </si>
  <si>
    <t>P.N.509</t>
  </si>
  <si>
    <t>Įrengtos elektromobilių įkrovimo stotelės, vnt.</t>
  </si>
  <si>
    <t>2.1.1.6.</t>
  </si>
  <si>
    <t>2.1.1.6.1</t>
  </si>
  <si>
    <t>Pėsčiųjų ir dviračių takų rekonstrukcija ir nauja statyba Pavenčių g. Mažeikiuose</t>
  </si>
  <si>
    <t>2.1.1.6.2</t>
  </si>
  <si>
    <t>Pėsčiųjų ir dviračių takų Plungės miesto Gandingos ir J. Tumo-Vaižganto gatvėse įrengimas</t>
  </si>
  <si>
    <t>2.1.1.6.3</t>
  </si>
  <si>
    <t>Rietavo miesto pėsčiųjų ir dviračių tako Aušros alėjoje įrengimas</t>
  </si>
  <si>
    <t>2.1.1.6.4</t>
  </si>
  <si>
    <t>Pėsčiųjų ir dviračių takų įrengimas Telšių mieste palei Masčio ežerą nuo Muziejaus g. iki Parko g.</t>
  </si>
  <si>
    <t>-</t>
  </si>
  <si>
    <t xml:space="preserve">P.S.321 </t>
  </si>
  <si>
    <t>Įrengtų naujų dviračių ir/ar pėsčiųjų takų ir/ar trasų ilgis, km</t>
  </si>
  <si>
    <t xml:space="preserve">P.S.322 </t>
  </si>
  <si>
    <t>Rekonstruotų dviračių ir/ar pėsčiųjų takų ir/ar trasų ilgis, km</t>
  </si>
  <si>
    <t>2.1.1.7.</t>
  </si>
  <si>
    <t>2.1.1.7.1</t>
  </si>
  <si>
    <t>Telšių kultūros centro modernizavimas, pritaikant visuomenės  poreikiams</t>
  </si>
  <si>
    <t>2.1.1.7.2</t>
  </si>
  <si>
    <t>Žemaičių muziejaus „Alka“ modernizavimas</t>
  </si>
  <si>
    <t>Žemaičių muziejus „Alka“</t>
  </si>
  <si>
    <t>P.N.304</t>
  </si>
  <si>
    <t xml:space="preserve">Modernizuoti kultūros infrastruktūros objektai, skaičius </t>
  </si>
  <si>
    <t>2.1.1.8.</t>
  </si>
  <si>
    <t>2.1.1.8.1</t>
  </si>
  <si>
    <t>Mažeikių rajono Renavo dvaro sodybos oficinos rekonstrukcija (restauravimas) bei pritaikymas viešojo turizmo reikmėms</t>
  </si>
  <si>
    <t>2.1.1.8.2</t>
  </si>
  <si>
    <t>Plungės M. Oginskio dvaro sodybos pastato–žirgyno pritaikymas visuomenės kultūros ir rekreacijos reikmėms (I etapas)</t>
  </si>
  <si>
    <t>Žemaičių dailės muziejus</t>
  </si>
  <si>
    <t>2.1.1.8.3</t>
  </si>
  <si>
    <t>Rietavo Oginskių kultūros istorijos muziejaus kompleksinis sutvarkymas ir pritaikymas kultūrinėms, edukacinėms reikmėms</t>
  </si>
  <si>
    <t>P.S.335</t>
  </si>
  <si>
    <t>Sutvarkyti, įrengti ir pritaikyti lankymui gamtos ir kultūros paveldo objektai ir teritorijos, skaičius</t>
  </si>
  <si>
    <t>P.B.209</t>
  </si>
  <si>
    <t>Numatomų apsilankymų remiamuose kultūros ir gamtos paveldo objektuose bei turistų traukos vietose skaičiaus padidėjimas, apsilankymai per metus</t>
  </si>
  <si>
    <t>2.1.1.9.</t>
  </si>
  <si>
    <t>2.1.1.9.1</t>
  </si>
  <si>
    <t>Mažeikių m. Pavenčių gatvės važiuojamosios dalies rekonstrukcija, įdiegiant inžinierines saugaus eismo priemones</t>
  </si>
  <si>
    <t>2.1.1.9.2</t>
  </si>
  <si>
    <t>Plungės miesto Telšių, Laisvės, Rietavo ir Minijos gatvių atkarpų techninių parametrų gerinimas ir eismo saugos priemonių diegimas</t>
  </si>
  <si>
    <t>2.1.1.9.3</t>
  </si>
  <si>
    <t>Telšių miesto Pramonės gatvės rekonstravimas</t>
  </si>
  <si>
    <t>2.1.1.9.4</t>
  </si>
  <si>
    <t>Rietavo miesto Daržų gatvės atkarpos nuo Žaliosios iki Palangos gatvės techninių parametrų gerinimas</t>
  </si>
  <si>
    <t>2.1.1.9.5</t>
  </si>
  <si>
    <t>Rietavo miesto Pamiškės gatvės techninių parametrų gerinimas</t>
  </si>
  <si>
    <t>P.B.214</t>
  </si>
  <si>
    <t>Bendras rekonstruotų arba atnaujintų kelių ilgis, km</t>
  </si>
  <si>
    <t>P.S.342</t>
  </si>
  <si>
    <t>Įdiegtos saugų eismą gerinančios ir aplinkosaugos priemonės, vnt.</t>
  </si>
  <si>
    <t>2.2</t>
  </si>
  <si>
    <t>2.2.1</t>
  </si>
  <si>
    <t>2.2.1.1</t>
  </si>
  <si>
    <t>2.2.1.1.1</t>
  </si>
  <si>
    <t>Sedos miesto kompleksinė plėtra</t>
  </si>
  <si>
    <t>2.2.1.1.2</t>
  </si>
  <si>
    <t>Viekšnių miesto kompleksinė plėtra</t>
  </si>
  <si>
    <t>2.2.1.1.3</t>
  </si>
  <si>
    <t>Varnių miesto viešųjų erdvių atnaujinimas</t>
  </si>
  <si>
    <t>2.2.1.1.4</t>
  </si>
  <si>
    <t>Tryškių miestelio viešųjų erdvių atnaujinimas</t>
  </si>
  <si>
    <t>P.S.364</t>
  </si>
  <si>
    <t>Naujos atviros erdvės vietovėse nuo 1 iki 6 tūkst. gyv. (išskyrus savivaldybių centrus)“, kv. m</t>
  </si>
  <si>
    <t>Naujos atviros erdvės vietovėse nuo 1 iki 6 tūkst. gyv. (išskyrus savivaldybių centrus)“, kv. m.</t>
  </si>
  <si>
    <t>P.S.365</t>
  </si>
  <si>
    <t>Atnaujinti ir (ar) pritaikyti naujai paskirčiai pastatai ir statiniai kaimo vietovėse“, kv. m.</t>
  </si>
  <si>
    <r>
      <t>Naujos atviros erdvės vietovėse nuo 1 iki 6 tūkst. gyv. (išskyrus savivaldybių centrus)“, m</t>
    </r>
    <r>
      <rPr>
        <vertAlign val="superscript"/>
        <sz val="9"/>
        <rFont val="Times New Roman"/>
        <family val="1"/>
        <charset val="186"/>
      </rPr>
      <t>2</t>
    </r>
  </si>
  <si>
    <t>2.2.1.2</t>
  </si>
  <si>
    <t>2.2.1.2.1</t>
  </si>
  <si>
    <t>Geriamojo vandens tiekimo ir nuotekų tvarkymo sistemų renovavimas ir plėtra Mažeikių mieste ir rajone</t>
  </si>
  <si>
    <t>2.2.1.2.2</t>
  </si>
  <si>
    <t>Vandens tiekimo ir nuotekų tvarkymo infrastruktūros renovavimas ir plėtra Plungės rajone</t>
  </si>
  <si>
    <t>2.2.1.2.3</t>
  </si>
  <si>
    <t>Rietavo savivaldybės Pelaičių gyvenvietės vandentiekio ir nuotekų tinklų statyba</t>
  </si>
  <si>
    <t>UAB „Rietavo komunalinis ūkis“</t>
  </si>
  <si>
    <t>2.2.1.2.4</t>
  </si>
  <si>
    <t>Vandens tiekimo ir nuotekų tvarkymo infrastruktūros plėtra ir rekonstravimas Telšių mieste ir rajone</t>
  </si>
  <si>
    <t>P.N.050</t>
  </si>
  <si>
    <t>Gyventojai, kuriems teikiamos vandens tiekimo paslaugos naujai pastatytais geriamojo vandens tiekimo tinklais, gyventojų skaičius, vnt.</t>
  </si>
  <si>
    <t>P.N.051</t>
  </si>
  <si>
    <t>Gyventojai, kuriems teikiamos vandens tiekimo paslaugos iš naujai pastatytų ir (arba) rekonstruotų geriamojo vandens gerinimo įrenginių“, gyventojų skaičius, vnt.</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</si>
  <si>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</si>
  <si>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</si>
  <si>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</si>
  <si>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</si>
  <si>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P.S.333</t>
  </si>
  <si>
    <t>Rekonstruotų vandens tiekimo ir nuotekų surinkimo tinklų ilgis, km</t>
  </si>
  <si>
    <t>P.B.218</t>
  </si>
  <si>
    <t>Papildomi gyventojai, kuriems teikiamos pagerintos vandens tiekimo paslaugos, asmenys</t>
  </si>
  <si>
    <t>P.B.219</t>
  </si>
  <si>
    <t>Papildomi gyventojai, kuriems teikiamos pagerintos nuotekų tvarkymo paslaugos, gyventojų ekvivalentas</t>
  </si>
  <si>
    <t>2.2.1.3</t>
  </si>
  <si>
    <t>2.2.1.3.1</t>
  </si>
  <si>
    <t>Komunalinių atliekų tvarkymo infrastruktūros plėtra Telšių regione</t>
  </si>
  <si>
    <t>UAB „Telšių regiono atliekų tvarkymo centras“</t>
  </si>
  <si>
    <t>P.S.329</t>
  </si>
  <si>
    <t xml:space="preserve">Sukurti / pagerinti atskiro komunalinių atliekų surinkimo pajėgumai, tonos/metai </t>
  </si>
  <si>
    <t>2.2.1.4</t>
  </si>
  <si>
    <t>2.2.1.4.1</t>
  </si>
  <si>
    <t>Kraštovaizdžio tvarkymas ir būklės gerinimas Mažeikių rajone</t>
  </si>
  <si>
    <t>2.2.1.4.2</t>
  </si>
  <si>
    <t>Kraštovaizdžio planavimas, tvarkymas ir būklės gerinimas Plungės rajone</t>
  </si>
  <si>
    <t>2.2.1.4.3</t>
  </si>
  <si>
    <t>Bešeimininkių pastatų Vatušių kaime Rietavo seniūnijoje likvidavimas</t>
  </si>
  <si>
    <t>2.2.1.4.4</t>
  </si>
  <si>
    <t>Jūros upės kraštovaizdžio formavimas gamtinio karkaso teritorijoje Rietavo mieste</t>
  </si>
  <si>
    <t>2.2.1.4.5</t>
  </si>
  <si>
    <t>Kraštovaizdžio planavimo gerinimas, vizualinio estetinio potencialo didinimas ir ekologinės būklės gerinimas Telšių mieste ir rajone</t>
  </si>
  <si>
    <t>R.N.091</t>
  </si>
  <si>
    <t xml:space="preserve">Teritorijų, kuriose įgyvendintos kraštovaizdžio formavimo priemonės, plotas, Ha </t>
  </si>
  <si>
    <t xml:space="preserve">Teritorijų, kuriose įgyvendintos kraštovaizdžio formavimo priemonės, plotas, ha </t>
  </si>
  <si>
    <t>P. N.092</t>
  </si>
  <si>
    <t>Kraštovaizdžio ir (ar) gamtinio karkaso formavimo aspektais pakeisti ar pakoreguoti savivaldybių ar jų dalių bendrieji planai, skaičius</t>
  </si>
  <si>
    <t>P. N.093</t>
  </si>
  <si>
    <t>Likviduoti kraštovaizdį darkantys bešeimininkiai apleisti statiniai ir įrenginiai, skaičius</t>
  </si>
  <si>
    <t>P. N.094</t>
  </si>
  <si>
    <t>Rekultyvuotos atvirais kasiniais pažeistos žemės, skaičius</t>
  </si>
  <si>
    <t>P. S.338</t>
  </si>
  <si>
    <t>Išsaugoti, sutvarkyti ar atkurti įvairaus teritorinio lygmens kraštovaizdžio arealai, skaičius</t>
  </si>
  <si>
    <t>2.3</t>
  </si>
  <si>
    <t>2.3.1</t>
  </si>
  <si>
    <t>2.3.1.1</t>
  </si>
  <si>
    <t>2.3.2</t>
  </si>
  <si>
    <t>2.3.2.1</t>
  </si>
  <si>
    <t>2.3.2.1.1</t>
  </si>
  <si>
    <t>Telšių regiono savivaldybes jungiančių turizmo trasų informacinės infrastruktūros plėtra</t>
  </si>
  <si>
    <t>P.N.817</t>
  </si>
  <si>
    <t>Įrengti ženklinimo infrastruktūros objektai, skaičius</t>
  </si>
  <si>
    <t>2.2.1.1.5</t>
  </si>
  <si>
    <t>Laižuvos seniūnijos Auksodės kaimo viešosios infrastruktūros sutvarkymas</t>
  </si>
  <si>
    <t>2.2.1.1.6</t>
  </si>
  <si>
    <t>Tirkšlių seniūnijos Balėnų kaimo viešosios infrastruktūros sutvarkymas</t>
  </si>
  <si>
    <t>2.2.1.1.7</t>
  </si>
  <si>
    <t>Šerkšnėnų seniūnijos Šerkšnėnų kaimo viešosios infrastruktūros sutvarkymas</t>
  </si>
  <si>
    <t>2.2.1.1.8</t>
  </si>
  <si>
    <t>Židikų seniūnijos Židikų miestelio viešosios infrastruktūros sutvarkymas</t>
  </si>
  <si>
    <t>2.2.1.1.9</t>
  </si>
  <si>
    <t>Reivyčių seniūnijos Leckavos kaimo viešosios infrastruktūros sutvarkymas</t>
  </si>
  <si>
    <t>KPP.01</t>
  </si>
  <si>
    <t>Veiksmų, kuriais remiamos investicijos į mažos apimties infrastruktūrą, skaičius</t>
  </si>
  <si>
    <t>KPP.02</t>
  </si>
  <si>
    <t>Gyventojų, kurie naudojasi geresnėmis paslaugomis / infrastruktūra, skaičius</t>
  </si>
  <si>
    <t>KPP.03</t>
  </si>
  <si>
    <t>Regioninio planavimo būdu įgyvendintų mažos apimties infrastruktūros projektų skaičius</t>
  </si>
  <si>
    <t>2.2.1.1.10</t>
  </si>
  <si>
    <t>Viekšnių seniūnijos Pakalupio kaimo viešosios infrastruktūros sutvarkymas</t>
  </si>
  <si>
    <t>2.2.1.1.11</t>
  </si>
  <si>
    <t>Mažeikių apylinkės seniūnijos Bugenių kaimo viešosios infrastruktūros sutvarkymas</t>
  </si>
  <si>
    <t>2.2.1.1.12</t>
  </si>
  <si>
    <t>Sedos seniūnijos Vadagių ir Užežerės kaimų viešosios infrastruktūros sutvarkymas</t>
  </si>
  <si>
    <t>2.2.1.1.13</t>
  </si>
  <si>
    <t>Dalies visuomeninės paskirties pastato ir viešųjų erdvių, esančių Platelių miestelio centrinėje dalyje, sutvarkymas</t>
  </si>
  <si>
    <t>2.2.1.1.14</t>
  </si>
  <si>
    <t>Kulių miestelio dalies inžinerinių statinių ir viešųjų erdvių sutvarkymas</t>
  </si>
  <si>
    <t>2.2.1.1.15</t>
  </si>
  <si>
    <t>Rekreacinės teritorijos Kaušėnų k., prie Gandingos HE (Plungės jūros), sutvarkymas, įrengimas ir pritaikymas bendruomenės poreikiams</t>
  </si>
  <si>
    <t>2.2.1.1.16</t>
  </si>
  <si>
    <t>Visuomeninės paskirties pastato, esančio Telšių g. 3, Alsėdžiuose, atnaujinimas ir pritaikymas kaimo bendruomenės poreikiams, socialinei ir kultūrinei veiklai</t>
  </si>
  <si>
    <t>2.2.1.1.17</t>
  </si>
  <si>
    <t>Buvusio mokyklos pastato dalies ir viešųjų erdvių Narvaišių kaime kompleksiškas atnaujinimas</t>
  </si>
  <si>
    <t>2.2.1.1.18</t>
  </si>
  <si>
    <t>Rietavo savivaldybės Tverų seniūnijos Piliakalnio gatvės kapitalinis remontas</t>
  </si>
  <si>
    <t>2.2.1.1.19</t>
  </si>
  <si>
    <t>Rietavo savivaldybės Medingėnų seniūnijos Gėlių ir Mokyklos gatvių rekonstrukcija</t>
  </si>
  <si>
    <t>2.2.1.1.20</t>
  </si>
  <si>
    <t>Rietavo savivaldybės Daugėdų seniūnijos Gudalių gatvės apšvietimo įrengimas</t>
  </si>
  <si>
    <t>2.2.1.1.21</t>
  </si>
  <si>
    <t>Rietavo savivaldybės Medingėnų seniūnijos Užpelių kaimo Užpelių ir Kalnelio gatvių dangų kapitalinis remontas</t>
  </si>
  <si>
    <t>2.2.1.1.22</t>
  </si>
  <si>
    <t>Rietavo savivaldybės Tverų seniūnijos Tauravo kaimo Tverų, Dvaro ir Jurginų gatvių kapitalinis remontas</t>
  </si>
  <si>
    <t>2.2.1.1.23</t>
  </si>
  <si>
    <t>Rietavo savivaldybės Rietavo seniūnijos Girėnų, Labardžių ir Žadvainų kaimų gatvių apšvietimo įrenimo</t>
  </si>
  <si>
    <t>2.2.1.1.24</t>
  </si>
  <si>
    <t>Ryškėnų administracinio pastato dalies, pritaikytos bendruomenės veiklai, kapitalinis remontas bei viešosios infrastruktūros sutvarkymas</t>
  </si>
  <si>
    <t>2.2.1.1.25</t>
  </si>
  <si>
    <t>Kaunatavos kaimo kultūros namų pastato kapitalinis remontas, pritaikant bendruomenės poreikiams</t>
  </si>
  <si>
    <t>2.2.1.1.26</t>
  </si>
  <si>
    <t>Luokės miestelio viešosios infrastuktūros sutvarkytmas, pritaikant bendruomenės poreikiams</t>
  </si>
  <si>
    <t>2.2.1.1.27</t>
  </si>
  <si>
    <t>Viešvėnų kultūros centro kapitalinis remontas</t>
  </si>
  <si>
    <t>P. S.434</t>
  </si>
  <si>
    <t>Pagal veiksmų programą ERPF lėšomis atnaujintos ikimokyklinio ir/ar priešmokyklinio ugdymo vietos, skaičius</t>
  </si>
  <si>
    <t>R07-7724-220000-0001</t>
  </si>
  <si>
    <t>R07-7724-220000-0002</t>
  </si>
  <si>
    <t>R07-7724-220000-0003</t>
  </si>
  <si>
    <t>R07-7724-220000-0004</t>
  </si>
  <si>
    <t>R07-7705-230000-0005</t>
  </si>
  <si>
    <t>R07-7705-230000-0006</t>
  </si>
  <si>
    <t>R07-7725-240000-0007</t>
  </si>
  <si>
    <t>R07-7725-240000-0008</t>
  </si>
  <si>
    <t>R07-7725-240000-0009</t>
  </si>
  <si>
    <t>R07-7725-240000-0010</t>
  </si>
  <si>
    <t>R07-6609-270000-0011</t>
  </si>
  <si>
    <t>R07-6609-270000-0012</t>
  </si>
  <si>
    <t>R07-6609-270000-0013</t>
  </si>
  <si>
    <t>R07-6609-270000-0014</t>
  </si>
  <si>
    <t>R07-6609-270000-0015</t>
  </si>
  <si>
    <t>R07-6609-270000-0016</t>
  </si>
  <si>
    <t>R07-6609-270000-0017</t>
  </si>
  <si>
    <t>R07-6609-270000-0018</t>
  </si>
  <si>
    <t>R07-6609-270000-0019</t>
  </si>
  <si>
    <t>R07-6609-270000-0020</t>
  </si>
  <si>
    <t>R07-6630-470000-0021</t>
  </si>
  <si>
    <t>R07-6630-470000-0022</t>
  </si>
  <si>
    <t>R07-6630-470000-0023</t>
  </si>
  <si>
    <t>R07-6630-470000-0024</t>
  </si>
  <si>
    <t>R07-6615-470000-0025</t>
  </si>
  <si>
    <t>R07-6615-470000-0026</t>
  </si>
  <si>
    <t>R07-6615-470000-0027</t>
  </si>
  <si>
    <t>R07-6615-470000-0028</t>
  </si>
  <si>
    <t>R07-4407-270000-0029</t>
  </si>
  <si>
    <t>R07-4407-270000-0030</t>
  </si>
  <si>
    <t>R07-4407-270000-0031</t>
  </si>
  <si>
    <t>R07-4407-270000-0032</t>
  </si>
  <si>
    <t>R07-4408-250000-0033</t>
  </si>
  <si>
    <t>R07-4408-250000-0034</t>
  </si>
  <si>
    <t>R07-4408-250000-0035</t>
  </si>
  <si>
    <t>R07-4408-260000-0036</t>
  </si>
  <si>
    <t>R07-9920-500000-0037</t>
  </si>
  <si>
    <t>R07-9920-500000-0038</t>
  </si>
  <si>
    <t>R07-9920-500000-0039</t>
  </si>
  <si>
    <t>R07-9905-290000-0045</t>
  </si>
  <si>
    <t>R07-9905-290000-0046</t>
  </si>
  <si>
    <t>R07-9905-290000-0047</t>
  </si>
  <si>
    <t>R07-9905-290000-0048</t>
  </si>
  <si>
    <t>R07-5516-190000-0063</t>
  </si>
  <si>
    <t>R07-5511-120000-0072</t>
  </si>
  <si>
    <t>R07-5511-120000-0073</t>
  </si>
  <si>
    <t>R07-9908-290000-0077</t>
  </si>
  <si>
    <t>R07-ZM07-290000-0081</t>
  </si>
  <si>
    <t>R07-ZM07-290000-0082</t>
  </si>
  <si>
    <t>R07-ZM07-290000-0083</t>
  </si>
  <si>
    <t>R07-ZM07-290000-0084</t>
  </si>
  <si>
    <t>R07-ZM07-290000-0085</t>
  </si>
  <si>
    <t>R07-ZM07-290000-0086</t>
  </si>
  <si>
    <t>R07-ZM07-290000-0087</t>
  </si>
  <si>
    <t>R07-ZM07-290000-0088</t>
  </si>
  <si>
    <t>R07-ZM07-290000-0089</t>
  </si>
  <si>
    <t>R07-ZM07-290000-0090</t>
  </si>
  <si>
    <t>R07-ZM07-290000-0091</t>
  </si>
  <si>
    <t>R07-ZM07-290000-0092</t>
  </si>
  <si>
    <t>R07-ZM07-290000-0093</t>
  </si>
  <si>
    <t>R07-ZM07-290000-0094</t>
  </si>
  <si>
    <t>R07-ZM07-290000-0095</t>
  </si>
  <si>
    <t>R07-ZM07-290000-0096</t>
  </si>
  <si>
    <t>R07-ZM07-290000-0097</t>
  </si>
  <si>
    <t>R07-ZM07-290000-0098</t>
  </si>
  <si>
    <t>R07-ZM07-290000-0099</t>
  </si>
  <si>
    <t>R07-ZM07-290000-0100</t>
  </si>
  <si>
    <t>R07-0014-060000-0104</t>
  </si>
  <si>
    <t>R07-0019-380000-0109</t>
  </si>
  <si>
    <t>R07-0019-380000-0110</t>
  </si>
  <si>
    <t>Prioritetas: Viešųjų paslaugų kokybė ir bendruomenės aktyvumas</t>
  </si>
  <si>
    <r>
      <t xml:space="preserve">Prioritetas: </t>
    </r>
    <r>
      <rPr>
        <sz val="9"/>
        <rFont val="Times New Roman"/>
        <family val="1"/>
        <charset val="186"/>
      </rPr>
      <t>Viešųjų paslaugų kokybė ir bendruomenės aktyvumas</t>
    </r>
  </si>
  <si>
    <r>
      <t xml:space="preserve">Tikslas: </t>
    </r>
    <r>
      <rPr>
        <sz val="9"/>
        <rFont val="Times New Roman"/>
        <family val="1"/>
        <charset val="186"/>
      </rPr>
      <t>Išsilavinę, besimokantys ir kūrybingi gyventojai</t>
    </r>
  </si>
  <si>
    <r>
      <t xml:space="preserve">Uždavinys: </t>
    </r>
    <r>
      <rPr>
        <sz val="9"/>
        <rFont val="Times New Roman"/>
        <family val="1"/>
        <charset val="186"/>
      </rPr>
      <t>Modernizuoti bendrojo ugdymo įstaigas, siekiant pagerinti mokinių ugdymo pasiekimus</t>
    </r>
  </si>
  <si>
    <r>
      <t xml:space="preserve">Priemonė: </t>
    </r>
    <r>
      <rPr>
        <sz val="9"/>
        <rFont val="Times New Roman"/>
        <family val="1"/>
        <charset val="186"/>
      </rPr>
      <t>Kurti bendrojo ugdymo mokyklose modernias ir saugias mokymosi erdves</t>
    </r>
  </si>
  <si>
    <t>Uždavinys: Didinti ikimokyklinio ir priešmokyklinio ugdymo prieinamumą</t>
  </si>
  <si>
    <t>Tikslas: Išsilavinę, besimokantys ir kūrybingi gyventojai</t>
  </si>
  <si>
    <t>Uždavinys: Modernizuoti bendrojo ugdymo įstaigas, siekiant pagerinti mokinių ugdymo pasiekimus</t>
  </si>
  <si>
    <t>Priemonė: Kurti bendrojo ugdymo mokyklose modernias ir saugias mokymosi erdves</t>
  </si>
  <si>
    <t>Priemonė: Modernizuoti ikimokyklinio ugdymo mokyklas</t>
  </si>
  <si>
    <t>Uždavinys: Tobulinti neformaliojo švietimo infrastruktūrą</t>
  </si>
  <si>
    <t>Priemonė: Investuoti į kūrybiškumą, sveiką gyvenseną, saugų elgesį kelyje skatinančią neformaliojo vaikų švietimo infrastruktūrą.</t>
  </si>
  <si>
    <t>Tikslas: Sveiki gyventojai</t>
  </si>
  <si>
    <t>Uždavinys: Gerinti pirminės sveikatos priežiūros kokybę ir prieinamumą, siekiant sumažinti apsilankymų pas gydytojus skaičiaus, tenkančio vienam gyventojui, skirtumą tarp savivaldybių centrų ir kaimo vietovių gyventojų</t>
  </si>
  <si>
    <t>Priemonė: Gerinti infrastruktūrą, skirtą pirminės asmens sveikatos priežiūros paslaugoms teikti</t>
  </si>
  <si>
    <t>Uždavinys: Didinti gyventojų sveikatos raštingumą</t>
  </si>
  <si>
    <t>Priemonė: Vykdyti sveikatos priežiūros specialistų ir tikslinių grupių mokymus</t>
  </si>
  <si>
    <t>Tikslas: Socialiai saugūs gyventojai</t>
  </si>
  <si>
    <t>Uždavinys: Vystyti socialines paslaugas senyvo amžiaus žmonėms, pažeidžiamų grupių ir šeimų asmenims, siekiant daugiau jų suteikti bendruomenėje</t>
  </si>
  <si>
    <t>Priemonė: Modernizuoti ir (ar) kurti naujas nestacionarių ir bendruomeninių socialinių paslaugų įstaigas</t>
  </si>
  <si>
    <t>Uždavinys: Padidinti savivaldybių socialinio būsto fondą</t>
  </si>
  <si>
    <t>Priemonė: Naujai įrengti ar įsigyti socialinius būstus</t>
  </si>
  <si>
    <t>Tikslas: Efektyvus valdymas</t>
  </si>
  <si>
    <t>Uždavinys: Gerinti paslaugų teikimo ir asmenų aptarnavimo kokybę savivaldybėse</t>
  </si>
  <si>
    <t>Priemonė: Įgyvendinti paslaugų ir (ar) aptarnavimo kokybei gerinti skirtas priemones</t>
  </si>
  <si>
    <t>Tikslas: Pagrindinių savivaldybių centrų plėtojimas</t>
  </si>
  <si>
    <t>Uždavinys: Didinti pagrindinių savivaldybių centrų konkurencingumą ir patrauklumą, skatinant ekonomikos augimą, kad taptų patraukliais investuoti</t>
  </si>
  <si>
    <t xml:space="preserve">Priemonė: Kompleksiškai atnaujinti savivaldybių centrų viešąją infrastruktūrą </t>
  </si>
  <si>
    <t>Priemonė: Tvarkyti miestų paviršinių nuotekų sistemas</t>
  </si>
  <si>
    <t xml:space="preserve">Priemonė: Kurti darnaus judumo sistemas </t>
  </si>
  <si>
    <t>Priemonė: Diegti darnaus judumo priemones</t>
  </si>
  <si>
    <t>Priemonė: Kurti elektromobilių įkrovimo prieigų tinklą</t>
  </si>
  <si>
    <t>Priemonė: Rekonstruoti ir plėtoti pėsčiųjų ir dviračių takus</t>
  </si>
  <si>
    <t>Priemonė: Modernizuoti savivaldybių kultūros infrastruktūrą</t>
  </si>
  <si>
    <t>Priemonė: Aktualizuoti savivaldybių kultūros paveldo objektus</t>
  </si>
  <si>
    <t>Priemonė: Vystyti vietinius kelius</t>
  </si>
  <si>
    <t>Tikslas: Kaimo vietovių iki 6 tūkst. gyventojų plėtojimas</t>
  </si>
  <si>
    <t>Uždavinys: Gerinti kaimo vietovių gyvenamąją aplinką, kad taptų patraukliomis gyventi ir dirbti</t>
  </si>
  <si>
    <t xml:space="preserve">Priemonė: Kompleksiškai atnaujinti kaimo vietovių viešąsias erdves, visuomeninės paskirties pastatus ir statinius </t>
  </si>
  <si>
    <t>Priemonė: Padidinti vandens tiekimo ir nuotekų tvarkymo paslaugų prieinamumą ir sistemos valdymo efektyvumą</t>
  </si>
  <si>
    <t>Priemonė: Vystyti komunalinių atliekų tvarkymo infrastruktūrą</t>
  </si>
  <si>
    <t>Priemonė: Sutvarkyti ar atkurti įvairaus teritorinio lygmens kraštovaizdžio arealus</t>
  </si>
  <si>
    <t>Tikslas: Ryšių tarp savivaldybių centrų ir kaimo vietovių iki 6 tūkst. gyventojų stiprinimas</t>
  </si>
  <si>
    <t>Uždavinys: Plėtoti visuomenei priimtiną, saugią transporto sistemą, modernizuojant kelių infrastruktūrą, pereinant prie aplinką tausojančių transporto rūšių</t>
  </si>
  <si>
    <t>Priemonė: Atnaujinti vietinio susisiekimo viešojo transporto priemonių parkus</t>
  </si>
  <si>
    <t>Uždavinys: Didinti turizmo paslaugų apimtį ir įvairovę, gerinant turizmo objektų pasiekiamumą, informacijos sklaidą, siekiant pritraukti daugiau turistų</t>
  </si>
  <si>
    <t>Priemonė: Vystyti savivaldybes jungiančių turizmo trasų ir turizmo maršrutų informacinę infrastruktūrą</t>
  </si>
  <si>
    <t>2.</t>
  </si>
  <si>
    <t>Prioritetas: Sanglaudos ekonominis didėjimas lyginant su šalimi</t>
  </si>
  <si>
    <t>PRIEMONIŲ PLANAS</t>
  </si>
  <si>
    <t xml:space="preserve">1 lentelė. Priemones detalizuojantys projektai ir jų charakteritikos. </t>
  </si>
  <si>
    <t>Ministerija (asignavimų valdytojas)</t>
  </si>
  <si>
    <t>Įgyvendinimo teritorija</t>
  </si>
  <si>
    <t>Finansavimo šaltinio kodas</t>
  </si>
  <si>
    <t xml:space="preserve">ITI </t>
  </si>
  <si>
    <t>R/V/KT</t>
  </si>
  <si>
    <t>RSP</t>
  </si>
  <si>
    <t>S</t>
  </si>
  <si>
    <t>rez.</t>
  </si>
  <si>
    <t>Įgyvendinimo terminai</t>
  </si>
  <si>
    <t>Preliminari projekto išlaidų suma (Eur)</t>
  </si>
  <si>
    <t>Finansavimas iš ES investicijų ar kitų tarptautinių finansavimo šaltinių</t>
  </si>
  <si>
    <t>Projektų požymiai</t>
  </si>
  <si>
    <t>Pradžia (metai)</t>
  </si>
  <si>
    <t>Pabaiga (metai)</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</si>
  <si>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</si>
  <si>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</si>
  <si>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</si>
  <si>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</si>
  <si>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</si>
  <si>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</si>
  <si>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</si>
  <si>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</si>
  <si>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</si>
  <si>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</si>
  <si>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</si>
  <si>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</si>
  <si>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</si>
  <si>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</si>
  <si>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</si>
  <si>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</si>
  <si>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</si>
  <si>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</si>
  <si>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</si>
  <si>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 pagal iš  ES ar kitos tarptautinės finansinės paramos programavimo dokumentuose ar planavimo dokumentuose, kuriuose nustatytos nacionalinės regioninės politikos įgyvendinimo priemonės, nustatytų produkto stebėsenos rodiklių kodus.</t>
  </si>
  <si>
    <t>Kodas (I)*</t>
  </si>
  <si>
    <t>Siekiama reikšmė (I)</t>
  </si>
  <si>
    <t>Kodas (II)*</t>
  </si>
  <si>
    <t>Siekiama reikšmė (II)</t>
  </si>
  <si>
    <t>Produkto vertinimo kriterijai</t>
  </si>
  <si>
    <t>Kodas (III)*</t>
  </si>
  <si>
    <t>Kodas (IV)*</t>
  </si>
  <si>
    <t>Kodas (V)*</t>
  </si>
  <si>
    <t>Kodas (VI)*</t>
  </si>
  <si>
    <t>Kodas (VII)*</t>
  </si>
  <si>
    <t>Pavadinimas (VII)</t>
  </si>
  <si>
    <t>Siekiama reikšmė (III)</t>
  </si>
  <si>
    <t>Siekiama reikšmė (IV)</t>
  </si>
  <si>
    <t>Siekiama reikšmė (V)</t>
  </si>
  <si>
    <t>Siekiama reikšmė (VI)</t>
  </si>
  <si>
    <t>Siekiama reikšmė (VII)</t>
  </si>
  <si>
    <t>2 lentelė. Projektams priskirti produkto vertinimo kriterijai.</t>
  </si>
  <si>
    <t>Švietimo ir mokslo ministerija</t>
  </si>
  <si>
    <t>Mažeikių rajono savivaldybė</t>
  </si>
  <si>
    <t>09.1.3-CPVA-R-724</t>
  </si>
  <si>
    <t>R</t>
  </si>
  <si>
    <t>Plungės rajono savivaldybė</t>
  </si>
  <si>
    <t>Rietavo savivaldybė</t>
  </si>
  <si>
    <t>Telšių rajono savivaldybė</t>
  </si>
  <si>
    <t>09.1.3-CPVA-R-705</t>
  </si>
  <si>
    <t>Mažeikių rajono Savivaldybė</t>
  </si>
  <si>
    <t>09.1.3-CPVA-R-725</t>
  </si>
  <si>
    <t>Sveikatos apsaugos  ministerija</t>
  </si>
  <si>
    <t>08.1.3-CPVA-R-609</t>
  </si>
  <si>
    <t>08.4.2-ESFA-R-630</t>
  </si>
  <si>
    <t>08.4.2-ESFA-R-615</t>
  </si>
  <si>
    <t>Socialinės apsaugos ir darbo ministerija</t>
  </si>
  <si>
    <t xml:space="preserve">Mažeikių rajono savivaldybė </t>
  </si>
  <si>
    <t>08.1.1-CPVA-R-407</t>
  </si>
  <si>
    <t>08.1.2-CPVA-R-408</t>
  </si>
  <si>
    <t>Vidaus reikalų ministerija</t>
  </si>
  <si>
    <t>10.1.3-ESFA-R-920</t>
  </si>
  <si>
    <t>07.1.1-CPVA-V-902</t>
  </si>
  <si>
    <t>V</t>
  </si>
  <si>
    <t>07.1.1-CPVA-R-905</t>
  </si>
  <si>
    <t>07.1.1-CPVA-V-907</t>
  </si>
  <si>
    <t>Aplinkos ministerija</t>
  </si>
  <si>
    <t>05.1.1-APVA-R-007</t>
  </si>
  <si>
    <t>Susisiekimo ministerija</t>
  </si>
  <si>
    <t>04.5.1-TID-V-513</t>
  </si>
  <si>
    <t>04.5.1-TID-R-514</t>
  </si>
  <si>
    <t>04.5.1-TID-V-515</t>
  </si>
  <si>
    <t>04.5.1-TID-R-516</t>
  </si>
  <si>
    <t>Kultūros ministerija</t>
  </si>
  <si>
    <t>07.1.1-CPVA-R-305</t>
  </si>
  <si>
    <t xml:space="preserve">07.1.1-CPVA-V-304 </t>
  </si>
  <si>
    <t>05.4.1-CPVA-R-302</t>
  </si>
  <si>
    <t>06.2.1-TID-R-511</t>
  </si>
  <si>
    <t xml:space="preserve">06.2.1-TID-R-511 </t>
  </si>
  <si>
    <t>08.2.1-CPVA-R-908</t>
  </si>
  <si>
    <t xml:space="preserve">08.2.1-CPVA-R-908 </t>
  </si>
  <si>
    <t>Žemės ūkio ministerija</t>
  </si>
  <si>
    <t>M07.7.2</t>
  </si>
  <si>
    <t>05.3.2-APVA-R-014</t>
  </si>
  <si>
    <t xml:space="preserve">Plungės rajono savivaldybė </t>
  </si>
  <si>
    <t>Telšių apskrities savivaldybės</t>
  </si>
  <si>
    <t>05.2.1-APVA-R-008</t>
  </si>
  <si>
    <t>05.5.1-APVA-R-019</t>
  </si>
  <si>
    <t>Ūkio  ministerija</t>
  </si>
  <si>
    <t>05.4.1-LVPA-R-821</t>
  </si>
  <si>
    <t>2017</t>
  </si>
  <si>
    <t>2018</t>
  </si>
  <si>
    <t>2019</t>
  </si>
  <si>
    <t>2020</t>
  </si>
  <si>
    <t>2016</t>
  </si>
  <si>
    <t xml:space="preserve">                                           Regionų plėtros planų rengimo
</t>
  </si>
  <si>
    <t xml:space="preserve">                                           metodikos</t>
  </si>
  <si>
    <t xml:space="preserve">                                           3 priedas</t>
  </si>
  <si>
    <t>3 lentelė. Projektų aprašymai.</t>
  </si>
  <si>
    <t>Projekto aprašymas*</t>
  </si>
  <si>
    <t>* Projektų aprašymai, charakterizuojantys planuojamas vykdyti veiklas, jų įgyvendinimo vietas, pertvarkomus objektus ir kitas specifines projekto charakteristikas (iki 700 spaudos ženklų).</t>
  </si>
  <si>
    <t>3 priedas</t>
  </si>
  <si>
    <t>Projekto įgyvendinimo metu numatoma modernizuoti lopšelio-darželio "Nykštukas" vidaus patalpas, esančias Žalgirio g. 2 Telšiuose, atliekant kapitalinio remonto darbus ir lopšelio-darželio "Žemaitukas" vidaus patalpas, esančias Kauno g. 4 Telšiuose, atliekant paprastojo remonto darbus. Modernizuotas patalpas planuojama aprūpinti reikalinga įranga ir baldais.</t>
  </si>
  <si>
    <t>Projekto metu bus atliekami neformaliojo švietimo įstaigų pastatų (Moksleivių namų - Žemaitijos g. 4, Mažeikiuose , Dailės ir Choreografijos mokyklos - Draugystės g. 32, Mažeikiuose) atnaujinimo darbai, siekiant pagerinti neformalaus švietimo paslaugas įstaigose.</t>
  </si>
  <si>
    <t xml:space="preserve">Projekto įgyvendinimo metu projekto lėšomis ir VIP lėšomis bus rekonstruotas pastatas, esantis Respublikos g. 28, Telšiai. Bus atliekami šie pagrindiniai rangos darbai: tvarkomos pastato konstrukcijos, įrengiama apsauginė signalizacija, šildymo – vėdinimo sistema, keičiamos durys bei langai, stogo dengimo darbai, atliekami elektros ir gaisriniai darbai, įrengiama grindų danga bei kitos reikalingos konstrukcijos (tvarkomas vidus ir fasadas), lauko ir vidaus vandentiekio ir nuotekų tinklai, tvarkomas šilumos punktas, elektrotechninė dalis, vidaus apšvietimas, įrengiamas liftas, tvarkomas pastato teritorijoje esantis sklypas (įrengiama veja ir takelis, trinkelės, teritorijos apšvietimas), atliekamas procesų automatizavimas. </t>
  </si>
  <si>
    <t>UAB „Telšių sveikata“ planuoja įsigyti medicininę įrangą skirtą šeimos, vaikų, vidaus ligų gydytojams, odontologams, akušeriams ginekologams, chirurgui bei slaugytojoms, A. Kojelės individuali įmonė – tikslinę transporto priemonę pacientų lankymui namuose, I. Miškinienės individuali įmonė – medicininę įrangą, skirtą šeimos, vaikų, vidaus ligų gydytojams, odontologams, akušeriams ginekologams, chirurgui bei slaugytojoms,  Laimos Marijos Šilgalienės įmonė „Sveikata“ – tikslinę transporto priemonę, UAB „Telšių šeimos klinika“ – medicininę įrangą, skirtą šeimos gydytojui ir odontologui ir tikslinę transporto priemonę pacientų lankymui namuose.</t>
  </si>
  <si>
    <t xml:space="preserve">UAB Dr. A. Biržiškos sveikatos centre, adresu Vytauto g. 2, Viekšniai, Mažeikių rajone, planuojama pakeisti šviestuvus, UAB „Tirkšlių sveikatos namai“ numatoma įsigyti odontologinę įrangą ir tikslinę transporto priemonę, UAB Mažeikių psichinės sveikatos centre – medicininę ir kompiuterinę įrangą, skirtą tinkamai priklausomybių nuo opioidų kabineto veiklai, kuris bus įsteigtas UAB Mažeikių psichinės sveikatos centre. </t>
  </si>
  <si>
    <t>UAB "Šeimos sveikatos centras" ir VšĮ "Mažeikių senamiesčio pirminės sveikatos priežiūros centras" investuos į sveikatos priežiūros paslaugų teikimui naudojamos infrastruktūros pagerinimą: įsigys medicininę įrangą, gydytojų kabinetų baldus ir tikslines transporto priemones.  UAB "Medikvita“ investuos į sveikatos priežiūros paslaugų teikimui naudojamos infrastruktūros pagerinimą įsigyjant medicininę įrangą.</t>
  </si>
  <si>
    <t>Planuojama atlikti remonto darbus ir įsigyti Telšių rajono pirminės sveikatos priežiūros centro šeimos gydytojams ir gydytojams odontologams reikalingą įrangą. Remonto darbai bus atliekami adresu Kalno g. 40, Telšiai, pritaikant neįgaliesiems. UAB Žemaitijos psichikos sveikatos centre veikiančiam priklausomybės nuo opioidų pakaitinio gydymo kabinetui numatoma įsigyti medicininę ir kompiuterinę įrangą</t>
  </si>
  <si>
    <t>Planuojama atlikti patalpų, esančių adresu Vytauto g. 3, Plungė, paprastojo remonto darbus, Taip pat numatoma įsigyti tikslines transporto priemones ir įrangą, reikalingą vaikų ligų ir vyresnio amžiaus asmenų ligų profilaktikai, prevencijai ir ankstyvajai diagnostikai. Numatoma įrengti DOTS kabinetą, patalpose esančiose adresu Vytauto g. 3, Plungė, atliekant paprastojo remonto darbus, įsigyjant reikalingą įrangą ir baldus.</t>
  </si>
  <si>
    <t>Projekto įgyvendinimo metu numatoma atlikti patalpų, esančių J. Tumo-Vaižganto g. 114, Plungė, remonto darbus. Numatoma veiklos plėtra: antro aukšto patalpoje, kurios eksplikacijos Nr. yra 2-27 bus įrengti du odontologiniai kabinetai, rentgeno kabinetas ir procedūrinis kabinetas bei bendrojo naudojimo patalpa – koridorius. Atliekant patalpų remonto darbus bus įrengiamos lubos, grindys, sienos, durys, stiklinės pertvaros, būtinos inžinerinės sistemos, rentgeno kabineto sienos/durys dengiamos švinu ir atliekami kiti būtini darbai, patalpos bus pritaikytos neįgaliųjų poreikiams. Projekto vykdymo metu planuojama įsigyti įrangą reikalingą vaikų ligų ir vyresnio amžiaus asmenų ligų profilaktikai, prevencijai ir ankstyvai diagnostikai, pritaikytą dirbti ir žmonėmis su negalia.</t>
  </si>
  <si>
    <t>Planuojama atlikti patalpų paprastojo remonto darbus ir įsigyti paslaugų teikimui reikalingą įrangą, baldus, įrengti priklausomybės nuo opioidų pakaitinio gydymo kabinetą, adresu J. Tumo Vaižganto g. 112, Plungė.</t>
  </si>
  <si>
    <t>Veiklos metu planuojama įsigyti įrangą, reikalingą vaikų ligų ir vyresnio amžiaus asmenų ligų profilaktikai, prevencijai ir ankstyvajai diagnostikai. Taip pat veiklos metu numatoma įsigyti tikslines transporto priemones, skirtas pacientų lankymui namuose, ir slaugai reikalingą medicininę įrangą. Projekto vykdytojo patalpose (adresu Plungės g. 13, Rietavas) įrengiamam bendram priklausomybės nuo opioidų pakaitinio gydymo ir DOTS kabinetui įsigyjama nauja įranga ir baldai.</t>
  </si>
  <si>
    <t>Bus įsigyjama medicininė ir kompiuterinė įranga pirminės asmens sveikatos priežiūros paslaugų kokybės ir prieinamumo gerinimui.</t>
  </si>
  <si>
    <t>Veiklos metu ketinama organizuoti mokymų ciklus Mažeikių rajono ugdymo įstaigų 8-12 klasių mokiniams (viso 15 mokyklų, preliminariai 1320 mokinių) pirmosios pagalbos, žalingų įpročių prevencijos ir lytiškumo temomis, 9 praktinius užsėmimus su kineziterapeutu vyresnio amžiaus asmenims, sveikos gyvensenos užsiėmimus asmenims su negalia. Numatoma įsigyti 15 defibriliatorių, interaktyvų projektorių, kompiuterį, spausdintuvą, portatyvų kūno sudėties analizatorių, kraujospūdžio matuoklį, kitą projekto veikloms įgyvendinti reikalingą įrangą ir mokomąsias priemones.</t>
  </si>
  <si>
    <t>Projekto įgyvendinimo metu bus vedami mokymai ir seminarai, kurių metu vaikams bus diegiami sveikos gyvensenos įgūdžiai, šviečiama sveikatinimo temomis, kalbama apie sveikos gyvensenos, fizinio aktyvumo naudą sveikatai, gyvenimo kokybei. Projekto įgyvendinimo metu bus organizuojamos filmų apie sveiką gyvenseną peržiūros su diskusijomis, pirmosios pagalbos mokymai, mokymai ir užsiėmimai sveikatinimo temomis. Planuojama suorganizuoti 4 sveikatingumo savaites ir 3 konkursus sveikatos stiprinimo temomis.</t>
  </si>
  <si>
    <t>Numatomos vykdyti šios veiklos: vaikų darnios raidos akademijos vykdymas, sveikatingumo stovyklos organizavimas, fizinio aktyvumo programos „Aktyvus gyvenime -AG!“ vykdymas, pirmosios pagalbos mokymų organizavimas, įrangos vaikų sveikatos ugdymui bei elgesio formavimui įsigijimas, vyresnio amžiaus asmenų sveikatos akademijos organizavimas ir programos vyresnio amžiaus asmenims „Man patinka judėti“ vykdymas.</t>
  </si>
  <si>
    <t>Numatoma organizuoti tikslinių grupių asmenims informacinius ir šviečiamuosius renginius, mokymus, seminarus, sveikatos išsaugojimo ir stiprinimo, ligų prevencijos bei kontrolės temomis, įsigyti įrangą ir transporto priemonę.</t>
  </si>
  <si>
    <t>Projekto metu numatoma paskatinti ambulatoriškai besigydančius tuberkulioze sergančius pacientus kasdien atvykti suvartoti paskirtų vaistų (savaitgaliams ir švenčių dienoms išduodant antituberkuliozinius vaistus TB sergantiems pacientams arba jų šeimos nariams, vidutinė kurso trukmė – 6 mėnesiai) dalinant maisto talonus už atvykimą (kartą per savaitę), taip pat kompensuojant kelionės išlaidas į gydymo įstaigą ir iš jos (darbo dienomis tiems pacientams, kuriems bus tokių išlaidų kompensavimo poreikis). Apie projektą bus informuojami pacientai ir visuomenė (Mažeikių ligoninės patalpose, interneto svetainėje).</t>
  </si>
  <si>
    <t>Projekto įgyvendinimo metu, visiems tuberkulioze sergantiems pacientams, tuberkuliozės gydymo ambulatoriniu būdu laikotarpiu, vieną kartą per savaitę bus išduodamas talonas maisto prekėms įsigyti. Projekte numatytas vidutinis 1 paciento gydymo laikotarpis  - 8 mėnesiai (32 savaitės). Maisto talonus sergantiesiems tuberkulioze pacientams išduos, tikrins jų lankomumą ir tvarkys talonų išdavimo dokumentus pulmonologijos kabineto bendrosios praktikos slaugytoja.</t>
  </si>
  <si>
    <t>Numatomas maisto talonų dalinimas. Tuberkulioze sergantiems asmenims ambulatorinio gydymo metu, atvykus suvartoti paskirtų vaistų, kartą per savaitę bus išduodami maisto talonai. Asmuo už nepertraukiamą ambulatorinį gydymą gavęs maisto taloną galės jį panaudoti maisto prekių parduotuvėje.</t>
  </si>
  <si>
    <t>Sergamumas tuberkulioze neretai yra susijęs su socialinėmis problemomis, todėl pacientų skatinimui kiekvieną dieną atvykti į DOTS kabinetą ir išgerti vaistų bus taikomos motyvacijos priemonės: kartą per savaitę bus duodami maisto talonai pacientams, nustatytu periodiškumu nepertraukiamai atvykstantiems išgerti vaistų tiesiogiai stebimo trumpo gydymo kurso metu.</t>
  </si>
  <si>
    <t>Numatoma kapitališkai remontuoti šiuo metu naudojamas, tačiau susidėvėjusias Mažeikių rajono nakvynės namų patalpas, esančias Sodų g. 7, Mažeikiuose, numatoma įsigyti įrangos komplektą ir naujų baldų komplektą įstaigai.</t>
  </si>
  <si>
    <t>Įgyvendinant projektą bus atliekami parapijos namų, esančių adresu Vytauto g. 29, Plungė, rekonstrukcijos darbai. Projekto įgyvendinimo metu bus atlikta parapijos namų cokolinio aukšto ir rūsio rekonstrukcija, pritaikant patalpas neįgaliųjų (išskyrus turinčius proto ar (ir) psichikos negalią) dienos centro veiklai. Bendras tvarkomų patalpų plotas apie 482,42 m².</t>
  </si>
  <si>
    <t xml:space="preserve">Siekiant įkurti 5-ių vietų Savarankiško gyvenimo namus, 3-jų aukštų pastato dalyje numatomi kapitalinio remonto darbai.  </t>
  </si>
  <si>
    <t>Projekto įgyvendinimo metu bus atliktas Mažeikių rajono savivaldybės administracijai priklausančio pastato kapitalinis remontas, įrengiant jame 20 socialinių butų, vieną iš jų pritaikant neįgaliajam. Bus įsigyjami 36 butai socialinių būstų nuomai, atitinkantys socialinių būstų gavėjų poreikius ir finansavimo sąlygas. Projekto įgyvendinimo metu įsigytiems butams numatoma įsigyti 45 virykles.</t>
  </si>
  <si>
    <t>Planuojama atlikti dalies pastato, esančio Plungės g. 18, Rietavas, kapitalinį remontą (perplanuoti patalpas, atlikti apdailą, atnaujinti dalį inžinerinių sistemų ir kt.). Planuojamas patalpų pritaikymas socialiniam būstui: III aukšto patalpos perplanuojamos butais, atliekami kapitalinio remonto darbai ir suformuojami socialiniai būstai (apie 357,2 kv. m);  dalis II aukšto patalpų perplanuojama butais, atliekami kapitalinio remonto darbai ir suformuojami socialiniai būstai (apie 95,29 kv. m).</t>
  </si>
  <si>
    <t>Projekto įgyvendinimo metu bus įsigyjami 59 butai (21 vieno kambario, 32 dviejų kambarių ir 6 trijų kambarių), kurių bendras plotas siektų 2 859 kv. m. Telšių ir Varnių miestuose, Tryškių ir Luokės miesteliuose. Butai bus perkami gyvenamuosiuose daugiabučiuose pastatuose, kurie turi ar planuoja turėti kuo aukštesnę energetinio efektyvumo klasę.</t>
  </si>
  <si>
    <t>Numatomos veiklos: paslaugų ir asmenų aptarnavimo kokybės įvertinimo tyrimas, savivaldybės reguliuojamų paslaugų teikimo ir asmenų aptarnavimo teisinio reglamentavimo tobulinimas, „Vieno langelio“ principo taikymas Telšių rajono savivaldybės administracijos seniūnijose ir Socialinės paramos ir rūpybos skyriuje, kokybės vadybos standarto (ISO) diegimas, teikiamų paslaugų ir asmenų aptarnavimo kokybės standartų rengimas ir diegimas, darbuotojų kompetencijų, reikalingų gerinti paslaugų ir asmenų aptarnavimo kokybę, stiprinimas.</t>
  </si>
  <si>
    <t>Numatomos veiklos: Plungės rajono savivaldybės viešojo valdymo institucijų teikiamų paslaugų atitikties vartotojų lūkesčiams ir kokybės įvertinimas, paslaugų teikimo procesų optimizavimas ir išteklių tobulinimas, darbuotojų kompetencijų, tiesiogiai susijusių su paslaugų teikimu ir paslaugų gavėjų aptarnavimu, stiprinimas, kokybės vadybos sistemos (LEAN) diegimas.</t>
  </si>
  <si>
    <t>Numatomas švietimo paslaugų teikimo proceso tobulinimas, užtikrinant vieno langelio principo taikymą, bus parengtas Mažeikių rajono savivaldybėje teikiamų viešųjų švietimo paslaugų kokybės standartas ir Piliečių chartija, kuri bus paskelbta Savivaldybės interneto svetainėje, numatyti Savivaldybės administracijos, seniūnijų ir švietimo įstaigų darbuotojų mokymai, siekiant suteikti viešojo valdymo institucijų darbuotojams žinias, būtinas darbui pagal atnaujintus procesus ir naują piliečių aptarnavimo paslaugų kokybės standartą.</t>
  </si>
  <si>
    <t>Projekto įgyvendinimo metu numatoma sutvarkyti   apleistą teritoriją tarp Karaliaus Mindaugo gatvės ir geležinkelio Šiauliai – Klaipėda:, nugriauti 8 planuojamos infrastruktūros koridoriuose esančius avarinės būklės statinius rekonstruoti ir įrengti gatves bei pagrindus, šaligatvius ir pėsčiųjų perėjas, pakloti gatvių apšvietimo tinklus, įrengti gatvių apšvietimą, mašinų stovėjimo aikšteles , sutvarkyti lietaus nuotekų sistemas, atnaujinti esamas ir įrengti naujas vejas, iškirsti menkaverčius krūmus ir medžius.</t>
  </si>
  <si>
    <t>Projekto metu bus atlikti techniniame projekte Nr. 15358 TP (patvirtintas 2016-11-15 Mažeikių rajono savivaldybės administracijos direktoriaus įsakymu Nr. A1-2217, 2016-11-16, išduotas statybos leidimas Nr. LSNS-81-161116-00086 ), suprojektuoti I etapo darbai – sutvarkyta rekreacinė ir aktyvaus poilsio infrastruktūra.</t>
  </si>
  <si>
    <t>Projekto įgyvendinimo metu planuojama sutvarkyti Rietavo miesto centrinę teritoriją ir įrengti žemės ūkio produktų turgelį. Darbai atliekami suformuotuose sklypuose (unikalus Nr. 6857-0003-0072, Nr. 7400-1001-6016).</t>
  </si>
  <si>
    <t>Darbai bus vykdomi valstybinės žemės sklypuose, esančiuose adresu Parko g.3A ir Vytauto g. 1 bei valstybinėje žemėje, kurioje žemės sklypai nesuformuoti (J. Biliūno gatvės atkarpa, bevardė gatvė tarp Babrungo upės slėnio ir Dariaus ir Girėno gatvės, teritorija prie Laisvės alėjos).</t>
  </si>
  <si>
    <t>Projekto įgyvendinimo metu Plungės M. Oginskio dvaro sodybos teritorijos sklype bus sukurta aktyvaus laisvalaikio ir pramogų zona.</t>
  </si>
  <si>
    <t>Rietavo miesto viešųjų erdvių suformavimas ir įrengimas, miesto aikštės, skvero sutvarkymas, prieigų prie tvarkomų viešųjų erdvių atnaujinimas ir įrengimas.</t>
  </si>
  <si>
    <t>Projekto įgyvendinimo metu sklype, esančiame Vytauto g., bei valstybinėje žemėje, kurioje nesuformuoti žemės sklypai, šalia Jūros upės numatoma įrengti naują poilsio erdvę.</t>
  </si>
  <si>
    <t>Įgyvendinant veiklas numatoma statyti naujus lietaus nuotekų valymo įrenginius Pavenčio g. ir rekonstruoti (statant naujus) lietaus nuotekų valymo įrenginius Naujakurių g., pakloti naujus lietaus nuotekų tinklus tose gatvėse (ar jų atkarpose), kuriose sistema nėra įrengta ir paviršinės nuotekos nėra surenkamos, t.y.  Pramonės g. – Matulionio g. 413 m, Geležinkelio g. – 831 m, Židikų g. – 98 m. Paviršinių nuotekų tvarkymui planuojama įsigyti vidutinio dydžio kombinuotą hidrodinaminę mašiną. Numatoma inventorizuoti dalį Mažeikių mieste esančios lietaus nuotakyno sistemos.</t>
  </si>
  <si>
    <t>Projekto veiklos bus įgyvendinamos Telšių mieste ir skirtos tik šiame mieste gyvenantiems gyventojams ir veiklą vykdantiems ūkio subjektams. Bus rekonstruota paviršinių nuotekų tinklų Respublikos g. – 1400 m, pastatytos valyklos (Laivų g. 5 ir Žarėnų g., Vilniaus g. ir Kauno g.) – 4 objektai, įrengti paviršinių nuotekų tinklai Kuršėnų ir Šviesos gatvėse – 980 m, kitose gatvėse – 10,70 km, įsigytas hidrodinaminis automobilis paviršinių nuotekų valykloms aptarnauti, inventorizuojamos paviršinių nuotekų sistemos.</t>
  </si>
  <si>
    <t>Vykdant projekto veiklą – rengiant darnaus judumo Mažeikių mieste planą – bus parengtas strateginis planavimo dokumentas, papildantis savivaldybės teritorijos bendrojo plano sprendinius. Plane bus pateikti ne mažiau kaip du judumo Mažeikių mieste variantai (iki 2030 m.), įvertinant ilgalaikę transporto sistemos perspektyvą, susisiekimo, eismo saugos, socialinius, ekonominius ir aplinkos apsaugos aspektus. Taip pat bus parengtas veiksmų planas iki 2020 m.</t>
  </si>
  <si>
    <t>Projekto įgyvendinimo metu numatoma parengti Telšių miesto darnaus judumo planą. Darnaus rudumo planas, tai savivaldybės teritorijos bendrojo plano sprendinius papildantis ir detalizuojantis strateginio planavimo dokumentas, kuris bus rengiamas patvirtintų teritorijų planavimo dokumentų ir savivaldybės strateginių planų pagrindu, siekiant atlikti visapusišką transporto ir žmonių keliavimo įpročių analizę mieste, užtikrinti darnaus judumo mieste ir priemiestyje variantų kūrimą, geresnę gyvenimo kokybę mieste ir jo prieigose ir susisiekimą visomis transporto priemonėmis ar pėsčiomis, prioritetą teikiant viešąjam keleiviniam ir bevarikliam ar aplinką mažai teršiančiam transportui.</t>
  </si>
  <si>
    <t>Numatoma įrengti dvi elektromobilių įkrovimo stoteles skirtingose Mažeikių miesto vietose.</t>
  </si>
  <si>
    <t>Projekto įgyvendinimo metu bus įrengtos 2 viešai prieinamos didelės galios elektromobilių įkrovimo stotelės Respublikos g. 30 ir Naujoji g. 5D. Kiekvienoje elektromobilių įkrovimo stotelėje bus įrengiamos dvi elektromobilio įkrovimo vietos ir dvi automobilio stovėjimo vietos, apšvietimas ir stebėjimo kameros.</t>
  </si>
  <si>
    <t>Numatomi pėsčiųjų-dviračių tako įrengimo ir saugaus eismo priemonių įdiegimo J. Tumo-Vaižganto g. (atkarpoje nuo Žaltakalnio g. iki A. Jucio g.) darbai ir pėsčiųjų-dviračių tako įrengimo ir saugaus eismo priemonių įdiegimo Gandingos g. darbai.</t>
  </si>
  <si>
    <t>Projekto metu palei Masčio ežerą nuo Muziejaus g. iki Parko g. bus įrengtas apie 1262 m ilgio naujas dviračių ir pėsčiųjų takas.</t>
  </si>
  <si>
    <t>Numatoma rekonstruoti Telšių kultūros centro patalpas, esančias adresu Respublikos g. 18, pritaikant šiuolaikinių kultūros paslaugų vykdymui. Numatytame pastate bus rekonstruota pagrindinė salė, pagalbinės patalpos, reikalingos kultūros centro veiklai vykdyti, pusrūsio, pirmame, antrame, trečiame, mansardos aukštuose bei dalis pastogės. Projekto įgyvendinimo metu bus įsigyta ir instaliuota įranga būtina kultūrinėms paslaugoms teikti: didžiosios salės ir scenos apšvietimo, įgarsinimo, video, scenos uždangos ir draperijos sistema, scenos mechanika.</t>
  </si>
  <si>
    <t>Numatomi Žemaičių muziejaus „Alka“ pastato kapitalinio remonto darbai pagal MB „Sprik“ 2015 m. parengtą kapitalinio remonto projektą Nr. 93, įskaitant priešgaisrinės ir apsauginės signalizacijos, elektros instaliacijos ir apšvietimo sistemos, elektroninių ryšių keitimo, įrengimo ir kitus pastato tinkamam funkcionavimui būtinus darbus. Taip pat numatomi kultūros paveldo korpuso atnaujinimo darbai, išskyrus palėpės įrengimo darbus, ekspozicinės ir saugyklų įrangos įsigijimas.</t>
  </si>
  <si>
    <t>Projekto metu bus atliekamas Renavo dvaro oficinos pastato, esančio Dvaro g. 4, Renavo k., Sedos sen., Mažeikių r. sav. (KVR Nr. 24789), kapitalinis remontas ir paveldosaugos darbai išsaugant jo vertingąsias savybes, įsigyjama būtina kultūrinei veiklai įranga (baldai). Pastatas bus pritaikytas meninei, edukacinei, kultūrinei veiklai.</t>
  </si>
  <si>
    <t>Numatoma sutvarkyti M. Oginskio dvaro ansamblio pastato – žirgyno pagrindinę salę (įskaitant ir budinčio patalpą) ir stogo dalį, esantį adresu Parko g. 5 Plungė. Projekto įgyvendinimo metu planuojama atlikti Plungės dvaro sodybos žirgyno pastato I etapo tvarkomuosius paveldosaugos ir statybos darbus pagal kapitalinio remonto ir tvarkybos darbų (restauravimo, remonto) techninį projektą Nr. PRI.16028-01-TP (tvarkybos projekto dalies Nr. PRI16028-01-TP-PTD) ir stogo dalies remonto darbus pagal stogo tvarkybos darbų projektą Nr. LP-295(S-2014)-TvDP.</t>
  </si>
  <si>
    <t>Suremontuojamos ir edukacinėms, ekspozicinėms ir/ar renginių veikloms pritaikomos patalpos, kuriose dabar vyksta bei yra numatomos naujos edukacinės programos, kūrybinės dirbtuvės, mokslinės konferencijos ir seminarai. numatoma įsigyti įrangą, skirtą muziejaus ekspozicinėms veikloms, edukacijoms vykdyti bei įrangą, skirtą lankytojams aptarnauti.</t>
  </si>
  <si>
    <t>Planuojama rekonstruoti Plungės m. Telšių, Laisvės, Rietavo ir Minijos gatves, diegiant eismo saugos priemones.</t>
  </si>
  <si>
    <t>Numatoma rekonstruoti Pramonės g. Telšių mieste (atkarpą nuo Sedos g. iki Geležinkelio g.; apie 1683 m), įdiegti eismo saugumą gerinančias priemones, įrengti lietaus nuotekų tinklus, gatvės apšvietimą, pėsčiųjų ir dviračių takus, automobilių stovėjimo aikšteles, autobusų apsisukimo aikšteles su keleivių laukimo paviljonu.</t>
  </si>
  <si>
    <t>Daržų g. bus rekonstruojama pagal D2 kategorijos gatvėms taikomus parametrus. Projekto metus bus sutvarkyta duobėta ir susidėvėjusi gatvės danga, sutvarkyti šalia esantys šaligatviai. Siekiant padidinti eismo saugumą gatvės atkarpoje bus įrengtas pėsčiųjų dviračių takas su įvažiavimais ir apšvietimu.</t>
  </si>
  <si>
    <t>Pamiškės g. bus rekonstruojama pagal D2 kategorijos gatvėms taikomus parametrus. Projekto metus bus įrengta nauja asfaltbetonio danga. Siekiant padidinti eismo saugumą, bus įrengtas pėsčiųjų takas, numatoma įrengi gatvės apšvietimą. Gatvėje bus įrengti reikalingi kelio ženklai ir atliktas ženklinimas, užtikrinantys eismo saugumo reikalavimus. Taip pat bus įrengti paviršinių nuotekų surinkimo tinklai.</t>
  </si>
  <si>
    <t>Planuojama kompleksiškai sutvarkyti Sedos miesto infrastruktūrą – atnaujinti Sedos miesto viešąją infrastruktūrą, įrengti patalpas bendruomenės veiklai, įsigyti vaizdo stebėjimo įrangą ir baldus.</t>
  </si>
  <si>
    <t>Projekto metu Viekšniuose planuojama suremontuoti Vytauto g., Žalgirio g., Basanavičiaus g., Mažeikių g. atkarpas, įrengti jų apšvietimą, suremontuoti esamus ir įrengti naujus pėsčiųjų takus, įrengti prekyvietę su prekybos vietomis ir viešuoju tualetu, nugriauti du nenaudojamus pastatus, sutvarkyti Ventos upės pakrantę, įrengiant parką su pėsčiųjų takais, pasyvios ir aktyvios veiklos zonomis, atnaujinti maudyklės teritoriją, įrengiant mažosios architektūros elementus, lauko treniruoklius, atnaujinti želdynus.</t>
  </si>
  <si>
    <t>Projekto įgyvendinimo metu planuojama atnaujinti Medininkų aikštę ir jos prieigas, įrengti naują infrastruktūrą Varnelės upės pietinėje pakrantėje bei Varnelės upės šiaurinėje pakrantėje.</t>
  </si>
  <si>
    <t>Numatomi darbai: vandens tiekimo tinklų nauja statyba Tirkšlių mstl. ir Krakių k., vandens tiekimo tinklų rekonstrukcija Mažeikių m., nuotekų šalinimo tinklų statyba Tirkšlių mstl. ir Krakių k., nuotekų šalinimo tinklų rekonstrukcija Mažeikių m. ir Plinkšių k., numatomi pastatyti vandens gerinimo įrenginiai Tirkšlių mstl., nuotekų valymo įrenginiai Krakių k., planuojama įsigyti asenizacinę mašiną, inventorizuoti geriamojo vandens tiekimo ir /ar nuotekų surinkimo tinklus – 120 km (Mažeikių mieste ir rajone).</t>
  </si>
  <si>
    <t>Numatomas naujų vandens tiekimo ir nuotekų tvarkymo tinklų tiesimas Plungės rajono Kaušėnų ir Prūsalių kaimuose, naujų vandens tiekimo ir nuotekų tvarkymo tinklų tiesimas Plungės rajono Glaudžių ir Jovaišiškės kaimuose, naujų vandens gerinimo įrenginių statyba Plungės rajono Narvaišių kaime, vandens tiekimo ir nuotekų tvarkymo tinklų rekonstrukcija Plungės mieste, inventorizavimas.</t>
  </si>
  <si>
    <t>Numatomas naujų vandens tiekimo ir nuotekų tvarkymo tinklų tiesimas Rietavo savivaldybėje Pelaičių kaime, geriamojo vandens tiekimo ir nuotekų tvarkymo infrastruktūros inventorizacija, nuotekų tinklų plėtra ir rekonstravimas Rietavo savivaldybėje Medingėnų gyvenvietėje.</t>
  </si>
  <si>
    <t>Numatoma geriamojo vandens tiekimo ir nuotekų surinkimo tinklų statyba Telšių mieste, Viešvėnų kaime ir Tryškių miestelyje, geriamojo vandens tiekimo ir nuotekų surinkimo tinklų rekonstrukcija Telšių mieste, Rainių, Degaičių ir Ryškėnų kaimuose, vandens gerinimo įrenginių statyba Tryškių miestelyje, vandentiekio ir nuotekų tinklų inventorizavimas ir tinklų įregistravimas Telšių mieste.</t>
  </si>
  <si>
    <t>Numatomas žaliųjų atliekų konteinerių įsigijimas ir išdalinimas Plungės raj. savivaldybėje, kompostavimo konteinerių įsigijimas ir išdalinimas Mažeikių raj. savivaldybėje, konteinerių aikštelių įrengimas ir konteinerių įsigijimas konteinerių aikštelėms visose apskrities savivaldybėse, didelių gabaritų atliekų aikštelių projektavimas, įrengimas ir konteinerių įsigjimas Telšių raj. savivaldybėje, visuomenės informavimas atliekų prevencijos ir tvarkymo klausimais.</t>
  </si>
  <si>
    <t>Plungės rajono savivaldybės bendrajame plane numatomas gamtinio karkaso sprendinių koregavimas. Numatoma sutvarkyti teritoriją nuo Birutės g. tilto iki Irklavimo bazės – sumažinti kraštovaizdžio fragmentaciją, išvalyti baigiančią užželti priekrantę, sutvarkyti želdynus, veją, teritoriją apželdinti naujais augalais, o esamus išretinti ir išgenėti, pagerinti rūšių išlikimo sąlygas (bendrai bus tvarkoma ne mažiau kaip 5,23 ha ploto). Numatoma sutvarkyti po kasybos darbų pažeistą žemės sklypą Aviečių g., Žvirblaičių k., Plungės r. sav. (0,77 ha).</t>
  </si>
  <si>
    <t>Įgyvendinant šią veiklą, Vatušių kaime bus nugriauti du bešeimininkiai pastatai ir sutvarkyta 0,73 ha teritorija.</t>
  </si>
  <si>
    <t>Bus atliekami Jūros upės atkarpos Rietavo mieste renatūralizacijos darbai, parengta ir įgyvendinta visuomenės dalyvavimo kraštovaizdžio formavime programa.</t>
  </si>
  <si>
    <t>Numatomi Masčio ežero pakrantės tvarkymo darbai nuo Bevardžio upelio palei Masčio ežero pakrantę iki Parko g. 15 (~4,4 ha) bei kitapus ežero nuo Zakso kalno link Paežerės gatvės (~1,0 ha), 2 bešeimininkių pastatų ir 1 silosinės, esančių Kirklių kaime, Upynos seniūnijoje, nugriovimas ir  teritorijos apie 0,4 ha sutvarkymas, karjero, esančio Užminijų I kaime, šalia kelio Telšiai-Žarėnai, prie Žarėnų miestelio, sutvarkymas (0,6 ha), Karjero, esančio Užminijų I kaime, šalia kelio Telšiai-Žarėnai, prie Žarėnų miestelio, sutvarkymas ir  sutvarkyta 0,6 ha teritorijos, Telšių miesto bendrojo plano Gamtinio karkaso dalies pakoregavimas.</t>
  </si>
  <si>
    <t>Projekto metu Kalnėnų pagrindinės mokyklos patalpose (Pavenčių g. 3, Mažeikiai) ir Mažeikių Merkelio Račkausko gimnazijos patalpose (Laisvės g. 10, Mažeikiai) bus kuriamos kūrybiškumą skatinančios edukacinės erdvės, pritaikant idėjas, pateiktas mokyklų edukacinių erdvių atnaujinimo (modernizavimo) projektiniuose pasiūlymuose. Taip pat bus įsigyjami baldai ir įranga (įsk. kompiuterinę ir programinę) reikalingi šiuolaikiškam ugdymo procesui organizuoti. Sedos Vytauto Mačernio gimnazijos (Dariaus ir Girėno g. 16, Seda) mokomojo korpuso laisvos patalpos bus pritaikomos steigiamai priešmokyklinio ugdymo grupei įrengti. Taip pat bus įsigyjami baldai, įranga ir priemonės reikalingos priešmokyklinio ugdymo procesui organizuoti.</t>
  </si>
  <si>
    <t>Projekto metu numatoma atlikti Telšių rajono Varnių Motiejaus Valančiaus gimnazijos, Dariaus ir Girėno g. 56, Varniai nenaudojamų, laisvų vidaus patalpų (apie 480 kv. m) remontą. Bus įrengtos 3 grupės 55 vaikams sukuriant funkcionalias, lengvai pertvarkomas ir skirtingiems ikimokyklinio ugdymo grupių veiklos poreikiams pritaikomas erdves. Taip pat bus įrengta apie 330 kv. m. dydžio vaikų žaidimų aikštelė lauke. Minėtas erdves projekto metu planuojama aprūpinti transformuojamais daugiafunkciniais baldais ir įranga, kuri yra būtina kasdieniniai ikimokyklinio ugdymo veiklai ir reikalinga ikimokyklinio ugdymo turiniui perteikti, demonstruoti ir komunikuoti, priemonėmis, skatinančiomis aktyvią vaiko veiklą, smalsumą, kūrybiškumą ir vaizduotę.</t>
  </si>
  <si>
    <t>Lopšelyje-darželyje „Berželis“ bus tvarkomos 3 grupių patalpos ir atliekami stogo šiltinimo darbai būtini pastatui tinkamai eksploatuoti. Lopšelyje-darželyje „Gintarėlis“ bus tvarkomos 2 grupių patalpos (vaikų amžius 5-6 metai), atliekami stogo šiltinimo darbai būtini pastatui tinkamai eksploatuoti, bei remontuojama sporto salė, skirta sutvarkytas grupes lankysiančių ir kitų darželio grupių vaikų fizinio lavinimo užsiėmimams bei kitiems su aktyvia veikla (šokiu, judriaisiais žaidimais) susijusiems užsiėmimams organizuoti, įsigyjant ir naują įrangą šioms veikloms vykdyti.  Projekto įgyvendinimo metu bus įsigyjami baldai, būtini ikimokyklinio ir priešmokyklinio ugdymo proceso organizavimui (lopšeliuose-darželiuose "Berželis" ir "Gintarėlis").</t>
  </si>
  <si>
    <t>Projekto įgyvendinimu metu bus suremontuotas Plungės Mykolo Oginskio meno mokyklos (Laisvės g. 69, Plungė) pastato stogas, pakeisti langai. Siekiant kokybiškesnės aplinkos muzikos klasėse, bus įrengta garso izoliacija bei sumontuotos garsą izoliuojančias durys. Bus įsigyjama įranga neformaliojo švietimo, muzikos ir dailės programų įgyvendinimui, muzikos instrumentai neformaliojo švietimo muzikos programų įgyvendinimui Plungės Mykolo Oginskio meno mokyklai (Laisvės g. 69, Plungė) ir Plungės rajono Platelių meno mokyklai (Mokyklos g. 3, Plateliai).</t>
  </si>
  <si>
    <t>Įgyvendinant šią veiklą numatoma atlikti tvarkomuosius statybos darbus pastato, esančio Parko g. 10, Rietave, pritaikant jį Meno mokyklos veiklai. Pastato unikalus kodas Kultūros vertybių registre yra Nr. 27395. Meno mokyklos veiklai vykdyti numatoma įsigyti reikalingą baldų komplektą.</t>
  </si>
  <si>
    <t xml:space="preserve">Projekto įgyvendinimo metu numatoma savivaldybės lėšomis parengti Plungės miesto darnaus judumo planą. </t>
  </si>
  <si>
    <t>Planuojama rekonstruoti ir tiesti Pavenčių gatvės pėsčiųjų ir dviračių takus Mažeikių mieste, rekonstruojant takų dangą, kitas statinio konstrukcijas ir apšvietimą, įrengti trūkstamas pėsčiųjų ir dviračių trasų atkarpas.</t>
  </si>
  <si>
    <t>Projekto metu planuojama įrengti: 254 trūkstamus ženklus (Nr. 628 ir 629), 7 didžiuosius informacinius stendus su pagrindinių Telšių regiono miestų lankytinų objektų informacija bei turizmo maršruto informacija (pvz., informacinis stendas su turizmo maršruto žemėlapyje pažymėtais lankytinais objektais ir siūlomas pagrindinis maršrutas, pažymėtas paryškinta linija), 112 mažesnių informacinių stendų (smulkesnėse gyvenvietėse su informacija apie šioje gyvenvietėje esančius lankytinus objektus, jų vieta gyvenvietėje; lankytinų objektų informaciniai stendai su informacija apie objektą keliomis kalbomis), 58 kryptines rodykles pėstiesiems (stulpas su informacinėmis krypties rodyklėmis į kelis objektus).</t>
  </si>
  <si>
    <t>Ventos upės slėnyje, gamtinio karkaso teritorijoje, Mažeikių miesto ribose, planuojama įrengti pėsčiųjų takus (5 trasas, kurių bendras ilgis 2096 m, trasų plotis – 2 m), sutvarkyti apie 10 ha teritorijos apie pėsčiųjų takus. Kraštovaizdžio formavimo priemonių vykdymui bus parengtas kraštovaizdžio tvarkymo projektas, o atlikus darbus bus įrengtas informacinis stendas su vaizdine – grafine medžiaga (Natūra 2000 saugomos augalų, gyvūnų, paukščių rūšys). Sutvarkytai teritorijai prižiūrėti bus įsigyta aplinkos priežiūros įranga (vejos pjovimo traktorius, krūmapjovės, aukštapjovės). Projekto metu bus nugriauta 18 bešeimininkų statinių, taip pagerinant urbanizuotų teritorijų kraštovaizdžio kokybę.</t>
  </si>
  <si>
    <t>Projekto įgyvendinimo metu bus tvarkomos 3 gatvių atkarpos: valstybinės reikšmės rajoninio kelio Nr. 4612 Tryškiai – Kiršiai kelio ruožo nuo 0,01 iki 0,77 km, t.y. Klaipėdos g. nuo Turgaus-Šviesos-Stoties-Lazdynų Pelėdos gatvių sankryžos iki sankryžos su Telšių gatve, valstybinės reikšmės krašto kelio Nr. 194 Užventis-Tryškiai-Viekšniai ruože nuo 31.816 iki 33.420 km, t.y. Lazdynų Pelėdos g. nuo Turgaus-Šviesos-Stoties-Lazdynų Pelėdos g. sankryžos iki sankryžos su Parko ir Žalgirio g. ir Stoties g. nuo sankryžos su Bokšto g. iki Šviesos-Stoties-Lazdynų Pelėdos g. sankryžos, įrengiama Turgaus a. bei viešoji erdvė prie Virvyčios upės, taip pat bus įrengiama turgavietė šalia seniūnijos pastato (Stoties g. 1), sutvarkomos jos prieigos (Šviesos g.) bei atnaujinama Turgaus a. gatvė.</t>
  </si>
  <si>
    <t>UAB „MediCA klinika“ numatoma atnaujinti patalpas ir įsigyti įrangą, reikalingą vaikų ligų ir sveiko senėjimo bei vyresnio amžiaus šalies gyventojų ligų profilaktikos, prevencijos ir ankstyvosios diagnostikos srityse, VšĮ „Mažeikių pirminės sveikatos priežiūros centras“ numatoma įsigyti baldus, įrangą ir tikslinę transporto priemonę, VšĮ „Sedos PSPC – tikslinę transporto priemonę, reikalingus vaikų ligų profilaktikai, prevencijai ir ankstyvajai diagnostikai pacientų slaugai bei gydymui. VšĮ „Mažeikių pirminės sveikatos priežiūros centras“ pastate numatoma įrengti liftą. VšĮ „Mažeikių pirminės sveikatos priežiūros centras“ planuoja įrengti DOTS kabinetą ir įsigyti reikalingą medicininę ir kompiuterinę įrangą bei baldus.</t>
  </si>
  <si>
    <t>Projekte planuojama atlikti Plungės "Saulės" gimnazijos (esančios Birutės g. 31, Plungė) Chemijos klasės (I-7) ir kabineto (I-9 ir I-8) paprastojo remonto darbus. Bus sukurta moderni kūrybiškumą skatinanti erdvė iš idėjų rinkinio www.projektas-aikstele.lt įgyvendinant statybinę architektūrinę idėją "Multifunkcinio ryšio formavimas skaidria pertvara" (kabinetas/teorijos klasė ir laboratorija, perskirta aliuminio profilio skaidria pertvara). Projekto metu bus įsigyjama įranga ir baldai, reikalingi kuriant modernią kūrybiškumą skatinančią erdvę chemijos klasėje (I-7) ir kabinete (I-9 ir I-8). Minėtoje erdvėje iš idėjų rinkinio www.projektas-aikstele.lt bus įgyvendinta baldinė/įranginė idėja "Modernių ugdymo procesą įgalinančios įrangos diegimas".</t>
  </si>
  <si>
    <t xml:space="preserve">Įgyvendinant projektą, Auksodės kaime bus sutvarkyta viena pagrindinių kaimo gatvių – Taikos gatvė, kurioje tiek automobilių, tiek pėsčiųjų judėjimas yra intensyvus. Bus išasfaltuota apie 230 m  prastos būklės važiuojamosios dalies, įrengta 373 m šaligatvio. </t>
  </si>
  <si>
    <t xml:space="preserve">Įgyvendinant projektą, bus kompleksiškai sutvarkytas Balėnų kaimas: atlikti važiuojamosios dalies asfaltavimo darbai (Sodų skg., Mokyklos g.), atnaujintas apšvietimas (Mokyklos g., Žaliojoje g., Tirkšlių g., Plienakių g.), įrengti šaligatviai (Žaliojoje g., Plienakių g., Mokyklos g., Sodų skg.) bei pėsčiųjų takas. Bendras planuojuomų įrengti asfalto dangų ilgis sudaro  550 m, šaligatvių – 1 480 m, atnaujinto apšvietimo – 1425 m. </t>
  </si>
  <si>
    <t xml:space="preserve">Įgyvendinant  projektą,  bus sutvarkytos Šerkšnėnų kaimo ( apie 400 gyventojų 2011 m. duomenimis) prasčiausios būklės gatvių atkarpos: išasfaltuota Vingio g. (~152 m) atkarpa, Šerkšnės g. (~300 m), Plento g. (~190 m), įrengtas apšvietimas Kaštonų g. (~300 m).  </t>
  </si>
  <si>
    <t xml:space="preserve">Numatoma kompleksiškai sutvarkyti Židikų miestelio M.Pečkauskaitės gatvę: atnaujinti šaligatvius ir kelio bordiūrus, atnaujinti dalį apšvietimo sistemos, įrengti lietaus nuotekų surinkimo tinklus. </t>
  </si>
  <si>
    <t xml:space="preserve">Įgyvendinant  projektą, bus atliktas kapitalinis bendruomenės namų, esančių adresu  Leckavos g. 20  Leckavos miestelyje, remontas. Pastatas bus kompleksiškai sutvarkytas: pakeisti durys ir langai, įrengta šildymo sistema su kietojo kuro katilais, įrengtos WC  patalpos. </t>
  </si>
  <si>
    <t xml:space="preserve">Numatyta atlikti Ąžuolų gatvės važiuojamosios dalies  (~100 m) kapitalinį remontą, įrengti apšvietimą (~200 m),  asfaltuoti Basanavičiaus gatvę (~350 m), įrengti šaligatvį   (~350 m) ir apšvietimą  (~350 m); įrengti apšvietimą Liepų gatvėje  (~100 m). </t>
  </si>
  <si>
    <t xml:space="preserve">Numatyta Platelių miestelio centrinės dalies rekonstrukcija: centrinėje aikštėje (Didžioji g. 2A) sutvarkyti kietą dangą, sukurti reprezentacinę erdvę su mažosios architektūros elementais (suoleliais, šiukšlinėmis, apšvietimu), atlikti elektros kabeliavimo darbus, atnaujinti želdynus, atstatyti laisvės paminklą, įrengti automobilių stovėjimo aikštelę. Centrinės aikštės prieigose (Didžioji g. 5) įrengti tualetą, sutvarkyti skverą priešais ambulatoriją, įrengti taką, mažosios architektūros elementų, atnaujinti želdinius, apšvietimą. Numatomas aikštelės prie Platelių bažnyčios (Didžioji g. 15) ir privažiuojamojo kelio prie mokyklos sutvarkymas, įrengiant automobilių stovėjimo aikštelę. </t>
  </si>
  <si>
    <t xml:space="preserve">Numatytas Kulių miestelio centrinės dalies sutvarkymas (dvi gatvės ir viena viešoji erdvė): J.Tumo-Vaižganto gatvės dalies asfaltavimas, šaligatvių remontas ir naujų įrengimas, nuovažų į sklypus įrengimas, guminės dangos paklojimas sporto aikštyne, prie vaikų  žaidimo aikštelės; Gaisrininkų gatvės asfaltavimas, gėlynų ir poilsio zonų įrengimas, automobilių stovėjimo aikštelės ir vasaros estrados dangų atnaujinimas. </t>
  </si>
  <si>
    <t xml:space="preserve">Numatyta sutvarkyti vieną rekreacinę teritoriją Kaušėnų kaime prie Gandingos HE tvenkinio: įrengti pagrindinę parko aikštę, pėsčiųjų takus, suolus, iškylų aikšteles, lauko tualetą. Prie Babrungo gatvės planuojama įrengti automobilių stovėjimo aikštelę. Centrinėje pievoje numatoma įrengti daugiafunkcinę sporto ir tinklinio aikšteles. Prie parko numatoma lauko treniruoklių aikštelė. Numatoma parinkit vietą lauko akmenų kompozicijai, prie upės bus parinkta vieta paplūdimiui, įrengtos persirengimo kabinos. Numatoma įrengti prieplauką, vaizdo stebėjimo kameras. </t>
  </si>
  <si>
    <t xml:space="preserve">Įgyvendinant projektą, bus išasfaltuota 1,03 km  ilgio Lopaičių kaimo Piliakalnio gatvė. 
</t>
  </si>
  <si>
    <t xml:space="preserve">Įgyvendinant projektą, bus atnaujinta 270 m  prastos būklės asfalto dangos Gėlių ir Mokyklos gatvėse.  Jomis  į mokyklą, kurios bendruomenę sudaro apie 200 asmenų, eina vaikai, kaimo  gyventojai susisiekia su biblioteka, paštu, parduotuvėmis, bažnyčia, kt.. Bus atnaujinta kaimo, kuriame 2011 metų duomenimis gyveno 309 gyventojai, infrastruktūra, pagerintas susisiekimas, eismo saugumas ir gyvenamoji aplinka, sumažinta socialinė – ekonominė atskirtis. </t>
  </si>
  <si>
    <t xml:space="preserve">Įgyvendinant projektą, bus atliktas Kaunatavos kaimo kultūros namų pastato adresu Mokyklos g. 10, Kaunatavos kaime Upynos seniūnijoje, kapitalinis remontas. Bus suremontuotas stogas, fasadas, dalis langų, katilinė bei dalis vidaus patalpų, pritaikant jas bendruomenės poreikiams. Bus pagerinta kaimo, kuriame 2016 m. duomenimis gyveno  372 gyventojai, bendruomenininė infrastruktūra, kultūros paslaugų sąlygos ir kokybė, padidintas gyvenamosios aplinkos patrauklumas. </t>
  </si>
  <si>
    <t xml:space="preserve"> Luokės miestelyje bus įrengtas šaligatvis Telšių g. (1100 m), įrengtas apšvietimas (17 šviestuvų), Šatrijos gatvėje bus įrengta turgavietė su dengtais prekyvietės stalais, apsaugotais nuo lietaus bei apšvietimu. </t>
  </si>
  <si>
    <t xml:space="preserve">Įgyvendinant projektą, bus įrengtas apšvietimas Gudalių gatvėje, kurios ilgis - 500 m. Bus pagerinta Daugėdų kaimo, kuriame gyvena 373 gyventojai (2011 metų Lietuvos statistikos departamento duomenys)  gyvenamoji aplinka, ji taps saugesnė ir patrauklesnė, bus sumažinta  eismo įvykių ir nusikalstamumo rizika, kaimo socialinė – ekonominė atskirtis.  </t>
  </si>
  <si>
    <t xml:space="preserve">Įgyvendinant projektą „Ryškėnų administracinio pastato dalies, pritaikytos bendruomenės veiklai, kapitalinis remontas bei viešosios infrastruktūros sutvarkymas“, bus kapitaliai suremontuota dalis administracinės paskirties pastato Ryškėnų kaime, Masčio g. 5, suremontuota kaimui svarbi Liepų gatvės atkarpa.
Planuojama sutvarkyti bei apšiltinti pastato daliai priklausantį fasadą (apie 318 m2), ir stogą (apie 560 m2), pakeisti langus ir duris. Bus suremontuota 430 m ilgio Liepų g. atkarpa, įrengiant asfalto dangą, sutvarkant kelkraščius bei perkeliant keleivių laukimo paviljoną iš Aušros g. į Liepų g. </t>
  </si>
  <si>
    <t xml:space="preserve">Įgyvendinant projektą, bus įrengtas apšvietimas Girėnų, Labardžių ir Žadvainių kaimų gatvėse. Bendras suplanuotas apšviesti gatvių ilgis - 3,6 km. Girėnų kaime, kuriame gyvena 124 gyventojai, bus įrengtas apšvietimas Ateities, Uosių ir Kranto gatvėse. Labardžių kaime (gyvena 322 gyventojai) apšvietimas bus įrengtas Mokyklos, Pievų, Motiejų ir Žemaičių gatvėse.  Žadvainių kaime (gyvena 129 gyventojai) apšvietimas bus  įrengtas Miško, Kaštonų ir Jūros gatvėse. </t>
  </si>
  <si>
    <t>Įgyvendinant projektą, bus išasfaltuotos 1,4 km ilgio žvyro dangos Tverų, Dvaro ir Jurginų gatvėse.  Bus pagerinta   Tauravo kaimo, kuriame gyvena 78 gyventojai (2011 metų Lietuvos statistikos departamento duomenys),  gyvenamoji aplinka, pagerintas susisiekimas, bus sumažinta kaimo socialinė – ekonominė atskirtis.</t>
  </si>
  <si>
    <t xml:space="preserve">Įgyvendinant projektą, bus atliktas 0,485 km ilgio Užpelių ir Kalnelio gatvių dangos kapitalinis remontas. Dalis gatvės asfalto dangos bus atnaujinta, dalis – įrengta naujai asfaltuojant žvyro dangos gatvę.  </t>
  </si>
  <si>
    <t xml:space="preserve"> </t>
  </si>
  <si>
    <r>
      <t>Numatyta kompleksiškai sutvarkyti  Bugenių kaimo bendruomenės namų pastatą, jį rekonstruojant  (~105,8 m</t>
    </r>
    <r>
      <rPr>
        <vertAlign val="superscript"/>
        <sz val="9"/>
        <rFont val="Times New Roman"/>
        <family val="1"/>
        <charset val="186"/>
      </rPr>
      <t>2</t>
    </r>
    <r>
      <rPr>
        <sz val="9"/>
        <rFont val="Times New Roman"/>
        <family val="1"/>
        <charset val="186"/>
      </rPr>
      <t xml:space="preserve"> ploto) , praplečiant priestatu apie 14,58 m</t>
    </r>
    <r>
      <rPr>
        <vertAlign val="superscript"/>
        <sz val="9"/>
        <rFont val="Times New Roman"/>
        <family val="1"/>
        <charset val="186"/>
      </rPr>
      <t>2</t>
    </r>
    <r>
      <rPr>
        <sz val="9"/>
        <rFont val="Times New Roman"/>
        <family val="1"/>
        <charset val="186"/>
      </rPr>
      <t xml:space="preserve"> ploto), pakeičiant stogą. </t>
    </r>
  </si>
  <si>
    <r>
      <t>Numatyta įrengti Užežerės kaimo Telšių gatvės dalyje šaligatvio plytelių pėsčiųjų takus  (~200 m</t>
    </r>
    <r>
      <rPr>
        <vertAlign val="superscript"/>
        <sz val="9"/>
        <rFont val="Times New Roman"/>
        <family val="1"/>
        <charset val="186"/>
      </rPr>
      <t>2</t>
    </r>
    <r>
      <rPr>
        <sz val="9"/>
        <rFont val="Times New Roman"/>
        <family val="1"/>
        <charset val="186"/>
      </rPr>
      <t xml:space="preserve"> ploto), gatvės apšvietimą  (~180 m, 7 stulpai). Vadagių kaime numatoma įrangti medinių konstrukcijų sceną (10x5x6 m), 4 eiles suolų,  viso 12 vnt., apie 60 sėdimų vietų; įrengti šaligatvio betoniių plytelių pėsčiųjų takus (~ 400m</t>
    </r>
    <r>
      <rPr>
        <vertAlign val="superscript"/>
        <sz val="9"/>
        <rFont val="Times New Roman"/>
        <family val="1"/>
        <charset val="186"/>
      </rPr>
      <t>2</t>
    </r>
    <r>
      <rPr>
        <sz val="9"/>
        <rFont val="Times New Roman"/>
        <family val="1"/>
        <charset val="186"/>
      </rPr>
      <t xml:space="preserve">), nutiesti elektros tinklą uždaru būdu (~18 m ), įrengti elektros įvadą prie scenos (tinklas, spinta, skaitiklis), perimetrinį teritorijos apšvietimą (~200 m). </t>
    </r>
  </si>
  <si>
    <r>
      <t>Numatoma rekonstruoti visuomeninės paskirties pastatą Alsėdžių miestelyje, Telšių g.3 (plotas 685,22 m</t>
    </r>
    <r>
      <rPr>
        <vertAlign val="superscript"/>
        <sz val="9"/>
        <rFont val="Times New Roman"/>
        <family val="1"/>
        <charset val="186"/>
      </rPr>
      <t>2</t>
    </r>
    <r>
      <rPr>
        <sz val="9"/>
        <rFont val="Times New Roman"/>
        <family val="1"/>
        <charset val="186"/>
      </rPr>
      <t xml:space="preserve">).  Numatyti darbai - pastato pamatų, sienų, perdangų, stogo rekonstrukcija, išorės apdaila, pertvarų, grindų, langų, durų keitimas, vidaus apdaila,  šildymo, vandentiekio, nuotekų šalinimo karšto vandens vamzdynų keitimas,  elektros instaliacijos, vėdinimo ir kondicionavimo sistemų įrengimas. </t>
    </r>
  </si>
  <si>
    <r>
      <t>Numatoma rekonstruoti Narvaišių mokyklos pastatą(225,34 m</t>
    </r>
    <r>
      <rPr>
        <vertAlign val="superscript"/>
        <sz val="9"/>
        <rFont val="Times New Roman"/>
        <family val="1"/>
        <charset val="186"/>
      </rPr>
      <t>2</t>
    </r>
    <r>
      <rPr>
        <sz val="9"/>
        <rFont val="Times New Roman"/>
        <family val="1"/>
        <charset val="186"/>
      </rPr>
      <t>), įrengiant patalpas narvaišių kaimo bendruomenei, įrengiant salę renginiams, biblioteką, darbo kabinetą, archyvą, bendrasias patalpas. Kita numatyta veikla - bendruomenės poreikiams reikalingos infrastruktūros sutvarkymas sklypo ribose: numatoma įrengti vaikų žaidimo aikštelę, taką su apšvietimu, automobilių stovėjimo aikštelę su mažosios architektūros elementais, lauko suoliukus, stacionarius dviračių stovus; numatoma sutvarkyti apšvietimą, teritoriją (apie 1200 m</t>
    </r>
    <r>
      <rPr>
        <vertAlign val="superscript"/>
        <sz val="9"/>
        <rFont val="Times New Roman"/>
        <family val="1"/>
        <charset val="186"/>
      </rPr>
      <t>2</t>
    </r>
    <r>
      <rPr>
        <sz val="9"/>
        <rFont val="Times New Roman"/>
        <family val="1"/>
        <charset val="186"/>
      </rPr>
      <t xml:space="preserve">). </t>
    </r>
  </si>
  <si>
    <r>
      <t>Numatoma atlikti Viešvėnų kultūros centro kapitalinį remontą: apšiltinti pastatą, suremontuoti vaidaus patalpas (~750,31 m</t>
    </r>
    <r>
      <rPr>
        <vertAlign val="superscript"/>
        <sz val="9"/>
        <rFont val="Times New Roman"/>
        <family val="1"/>
        <charset val="186"/>
      </rPr>
      <t xml:space="preserve">2 </t>
    </r>
    <r>
      <rPr>
        <sz val="9"/>
        <rFont val="Times New Roman"/>
        <family val="1"/>
        <charset val="186"/>
      </rPr>
      <t xml:space="preserve">). </t>
    </r>
  </si>
  <si>
    <t>Esamos situacijos problemoms spręsti ir tikslinių grupių poreikiams tenkinti planuojama rekonstruoti Pavenčių gatvę Mažeikių mieste, rekonstruojant jos dangą, kitas statinio konstrukcijas ir apšvietimą. Eismo saugai padidinti Mažeikių mieste Pavenčių gatvėje bus atliekamas sankryžos rekonstravimas į žiedinę.</t>
  </si>
  <si>
    <t>Veiklos įgyvendinimo metu bus sutvarkyta masinių renginių dvarvietės teritorija parke, rekonstruojant lauko estradą; sutvarkytos tvenkinio pakrantės; įrengti mažosios architektūros elementai; apšvietimo sistemos, vaizdo stebėjimo kameros; vaikų žaidimų aikštelė prie Parko g. 12; lauko sporto treniruokliai prie Rietavo atviro jaunimo centro ir treniruokliai suaugusiems dvarvietės parke, sporto aikštynas; atnaujinta esama sporto aikštelė, esanti L. Ivinskio g. 5, ir pritaikyta teniso ir krepšinio sportui, įsigyta reikalinga įranga; atnaujinta Parko gatvės važiuojamoji dalis ir šaligatvis; pėsčiųjų ir dviračių takų infrastruktūra, modernizuotos automobilių stovėjimo aikštelės; apželdinta teritorija; nugriautas nurašytas ūkinis pastatas.</t>
  </si>
  <si>
    <t>Projekte numatytas Babrungo upės ir Gondingos hidroelektrinės tvenkinio pakrantės Plungės mieste teritorijos ir prieigų bei jungčių su Plungės miesto centru - Vytauto ir Paprūdžio gatvių atkarpų su prieigomis sutvarkymas, didinant Plungės miesto traukos centrų pasiekiamumą ir patrauklumą. Pėsčiųjų-dviračių takų įrengimas ir apšvietimo infrastruktūros plėtra bei viešosios infrastruktūros pritaikymas neįgaliųjų, šeimų su vaikiškais vežimėliais poreikiams garantuos dalies Plungės miesto problemų sprendimą: pagerės centrinės Plungės miesto dalies estetinė (vizualinė) bei rekreacinė vertė, išaugs visuomeninės infrastruktūros saugumas ir gyvenamosios aplinkos kokybė, miesto centro teritorija taps patrauklesnė vietos bendruomenei ir miesto svečiams, verslo subjektams.</t>
  </si>
  <si>
    <t>Pagal patvirtintą griovimo aprašą projekto įgyvendinimo metu planuojama nugriauti visus šioje teritorijoje esančius morališkai ir fiziškai susidėvėjusius statinius: pastatą – katilinę su priestatu, pastatą – mazutinę, keturis pastatus – sandėlius, kitus inžinerinius statinius (dūmtraukį, kolonas, rezervuarus, tvorą), išsaugant požeminius priešgaisrinius vandens rezervuarus. Po nugriovimo planuojama visą teritoriją išvalyti, išlyginti ir aptverti apsaugine tvora. Dalį liekamųjų griovimo medžiagų (smulkintos frakcijos) planuojama panaudoti vientisos aikštės, kuri būtų pritaikoma sandėliavimo reikmėms, suformavimui bei privažiavimams prie jos įrengti.</t>
  </si>
  <si>
    <t>PATVIRTINTA</t>
  </si>
  <si>
    <t>Projektas numatomas įgyvendinti Rietavo miesto Aušros alėjoje. Veiklos įgyvendinimo metu bus įrengtas naujas 0,27 km. pėsčiųjų ir dviračių takas: įrengta asfalto danga, grandinių atitvarai, suolai, šiukšlių dėžės, pėsčiųjų apsaugos tvorelės.</t>
  </si>
  <si>
    <t>1.4.1.1.4.</t>
  </si>
  <si>
    <t>Vieningos suteiktų komunalinių paslaugų atsiskaitymo, aptarnavimo ir informavimo sistemos diegimas Plungės rajone</t>
  </si>
  <si>
    <t>1.4.1.1.5.</t>
  </si>
  <si>
    <t>Švietimo paslaugų kokybės gerinimas Telšių rajono savivaldybėje</t>
  </si>
  <si>
    <t>Projekto metu savivaldybės mastu apjungiamas klientų atsiskaitymo organizavimas į vieną informacinę sistemą ir vieną padalinį. Tokiu atveju visos įmonių išrašomos sąskaitos yra formuojamos vienoje informacinėje sistemoje, o gyventojai naudojasi viena savitarna ir gauna vieną sąskaitą. Įmonėse nebelieka atskirų abonentinių skyrių. Jų funkcijas vykdo vienas abonentinis skyrius, kuris yra sukuriamas savivaldybės įmonėje "Plungės būstas" (apjungiamos 3 bendrovių UAB "Plungės vandenys", UAB "Plungės šilumos tinlai " ir sav. įm. "Plungės būstas" sąskaitos: atsiskaitymas už suteiktas būsto aptarnavimo paslaugas, suvartotą šiluminę energiją, suvartotą vandenį ir surinktas nuotekas).</t>
  </si>
  <si>
    <t xml:space="preserve">Projekto įgyvendinimo metu bus įdiegta informacinė sistema centralizuotai vaikų priėmimo registracijai į švietimo įstaigų ikimokyklinio, priešmokyklinio ir bendrojo ugdymo grupes, patobulintas švietimo paslaugų teikimo būdas. Įgyvendinus numatytas priemones bus optimizuoti įstaigų darbo procesai, padidės gyventojų informavimas ir pasitenkinimas Savivaldybėje teikiamomis viešosiomis švietimo paslaugomis ir asmenų aptarnavimu. </t>
  </si>
  <si>
    <t>R07-9920-500000-0040</t>
  </si>
  <si>
    <t>R07-9920-500000-0041</t>
  </si>
  <si>
    <t>R07-9902-310000-0043</t>
  </si>
  <si>
    <t>R07-9902-290000-0044</t>
  </si>
  <si>
    <t>R07-9905-290000-0049</t>
  </si>
  <si>
    <t>R07-9905-290000-0050</t>
  </si>
  <si>
    <t>R07-9905-290000-0051</t>
  </si>
  <si>
    <t>R07-9907-310000-0052</t>
  </si>
  <si>
    <t>R07-0007-080000-0053</t>
  </si>
  <si>
    <t>R07-0007-080000-0054</t>
  </si>
  <si>
    <t>R07-0007-080000-0055</t>
  </si>
  <si>
    <t>R07-5513-190000-0056</t>
  </si>
  <si>
    <t>R07-5513-190000-0057</t>
  </si>
  <si>
    <t>R07-5000-190000-0058</t>
  </si>
  <si>
    <t>R07-5514-190000-0059</t>
  </si>
  <si>
    <t>R07-5514-190000-0060</t>
  </si>
  <si>
    <t>R07-5515-190000-0061</t>
  </si>
  <si>
    <t>R07-5515-190000-0062</t>
  </si>
  <si>
    <t>R07-5516-190000-0064</t>
  </si>
  <si>
    <t>R07-5516-190000-0065</t>
  </si>
  <si>
    <t>R07-5516-190000-0066</t>
  </si>
  <si>
    <t>R07-3305-330000-0067</t>
  </si>
  <si>
    <t>R07-3304-330000-0068</t>
  </si>
  <si>
    <t>R07-3302-460000-0069</t>
  </si>
  <si>
    <t>R07-3302-460000-0070</t>
  </si>
  <si>
    <t>R07-3302-460000-0071</t>
  </si>
  <si>
    <t>R07-5511-120000-0074</t>
  </si>
  <si>
    <t>R07-5511-120000-0075</t>
  </si>
  <si>
    <t>R07-5511-120000-0076</t>
  </si>
  <si>
    <t>R07-9908-290000-0078</t>
  </si>
  <si>
    <t>R07-9908-290000-0079</t>
  </si>
  <si>
    <t>R07-9908-290000-0080</t>
  </si>
  <si>
    <t>R07-ZM07-290000-0101</t>
  </si>
  <si>
    <t>R07-ZM07-290000-0102</t>
  </si>
  <si>
    <t>R07-ZM07-290000-0103</t>
  </si>
  <si>
    <t>R07-0014-060000-0105</t>
  </si>
  <si>
    <t>R07-0014-070000-0106</t>
  </si>
  <si>
    <t>R07-0014-060000-0107</t>
  </si>
  <si>
    <t>R07-0008-050000-0108</t>
  </si>
  <si>
    <t>R07-0019-380000-0111</t>
  </si>
  <si>
    <t>R07-0019-380000-0112</t>
  </si>
  <si>
    <t>R07-0019-380000-0113</t>
  </si>
  <si>
    <t>R07-8821-430000-0117</t>
  </si>
  <si>
    <t>1.1.3.1.5.</t>
  </si>
  <si>
    <t>R07-7725-240000-0118</t>
  </si>
  <si>
    <t>Plungės sporto ir rekreacijos centro infrastrūktūros gerinimas</t>
  </si>
  <si>
    <t>Plungės sporto ir rekreacijos centro toliau - centras) patalpose (adresu A.Vaišvilos g. 32 Plungė) vykdomos 10 krypčių neformaliojo vaikų švietimo programos (krepšinis,  regbis, futbolas ir kt.). Centras nėra pajėgus atnaujinti infrastruktūrą, įsigyti reikiamo inventoriuas  iš Plungės raj. sav. biudžeto skiriamų lėšų, todėl ši įstaiga neužtikrina kokybiškų sąlygų ugdymo programų vykdymui. Siekiant užtikrinti kokybišką programos įgyvendinimą  ir sudaryti sąlygas prieinamumo didinimui, projekto metu planuojama sutvarkyti sporto salės stogą, apšiltinti sienas iš lauko pusės, pakeisti langus. Sutvarkyti regbininkų, irkluotojų fizinio pasirengimo sales, įsigyti sporto inventoriaus.</t>
  </si>
  <si>
    <t>Rietavo Lauryno Ivinskio gimnazijos mokomajame korpuse bus įrengta gamtos mokslų laboratorija su pagalbine patalpa, informacinių technologijų (IT) kabinetas. Vienoje iš erdvių, sudarytoje iš susisiekiančių patalpų, vyks biologijos, chemijos ir fizikos pamokos, prie laboratorijos bus atnaujinamas IT kabinetas, įrengiant robotikos ir meistravimo erdvę. Kitose 6 patalpose (aktų salė, rūbinė prie aktų salės, skautų būklas, muziejus, sandėliukas prie aktų salės, muzikos kabinetas) formuojamos „Kūrybinės erdvės“: transformuojama aktų salė, slankiojančiomis durimis, jungiasi su muzikos kabinetu ir muzikos repeticijų erdve. Šalia aktų salės - socialinių meninių etiudų realizavimo, virtualios realybės kūrimo erdvės ir dailės kūrybinės dirbtuvės  - su slankiojama pertvara.</t>
  </si>
  <si>
    <t>Projekto įgyvendinimo metu bus atliekami pastato Liepgirių g. 27, Narvaišių kaime, Plungės r. kapitalinio remonto darbai. Dalyje šio pastato patalpų (apie 505.20 kv. m.) bus įrengti 9 socialiniai būstai. Likusios pastato patalpos bus pritaikytos bendruomenės poreikiams (įrengiama salė su papildomomis patalpomis) įgyvendinant kitą projektą (laikantis pro rata principo). Siekdama padidinti socialinių būstų prieinamumą Plungės rajono savivaldybė planuoja įsigyti 18 socialinių būstų (14 vieno kambario, 2 dviejų kambarių ir 2 trijų kambarių butus). Projekto įgyvendinimo metu bus įsigytos 25 viryklės su orkaitėmis.</t>
  </si>
  <si>
    <t>Plungės sporto ir rekreacijos centro infrastruktūros gerinimas</t>
  </si>
  <si>
    <t>Darnaus judumo priemonių diegimas Telšių mieste</t>
  </si>
  <si>
    <t>P.S.324</t>
  </si>
  <si>
    <t>Įdiegtos intelektinės transporto sistemos</t>
  </si>
  <si>
    <t>Numatoma viešojo susisiekimo stoteles pritaikyti specialiųjų poreikių turintiems žmonėms, įrengti specialiuosius įspėjamuosius ir vedamuosius paviršius, dviračių statymo aikšteles.</t>
  </si>
  <si>
    <t>1.3.1.1.4.</t>
  </si>
  <si>
    <t>Telšių dienos centro pritaikymas neįgaliųjų ir senyvo amžiaus asmenų poreikiams</t>
  </si>
  <si>
    <t xml:space="preserve">Pastato, esančio Rambyno g. 24 Telšiuose, pirmame aukšte planuojama įkurti dienos centrą, pritaikytą fizinę negalią turintiems asmenims. Planuojamas bendras vietų skaičius – 10. To paties pastato antrame aukšte planuojama  steigti 10 vietų  socialinės globos namus senyvo amžiaus asmenims. Numatoma teikti trumpalaikės socialinės globos / „atokvėpio“ paslaugas pagal poreikį (iki 6 mėn. per metus arba iki 5 parų per savaitę neterminuotai). </t>
  </si>
  <si>
    <t>2.3.2.1.2</t>
  </si>
  <si>
    <t>R07-8821-430000-0119</t>
  </si>
  <si>
    <t>Telšių regiono savivaldybes jungiančių turizmo trasų informacinės infrastruktūros plėtra II etapas</t>
  </si>
  <si>
    <t>Projekto metu numatoma įgyvendinto projekto "Telšių regiono savivaldybes jungiančių turizmo trasų informacinės infrastruktūros plėtra" maršrutą, kuris jungia 4 savivaldybes, pritaikyti neįgaliesiems (tektiliniai žemėlapiai,   interaktyvūs informaciniai stendai) bei papildomai nuženklinti kai kuriuos lankomus objektus (kryptinės rodyklės, mažieji informaciniai stendai, kelio ženklai, kt.).</t>
  </si>
  <si>
    <t>2.2.1.1.28</t>
  </si>
  <si>
    <t>R07-ZM07-290000-0120</t>
  </si>
  <si>
    <t>Dalies Žarėnų „Minijos“ pagrindinės mokyklos ūkinio pastato rekonstrukcija, įrengiant priešgaisrinės tarnybos patalpas taip pritaikant bendruomenės poreikiams</t>
  </si>
  <si>
    <t>2022</t>
  </si>
  <si>
    <t>Bus rekonstruota Žarėnų „Minijos“ pagrindinės mokyklos ūkinio pastato dalis (apie 130 m2), pastatant priestatą bei sutvarkant aplinką ir pritaikant priešgaisrinės tarnybos veiklai vykdyti.</t>
  </si>
  <si>
    <t>Planuojama padidinti viešojo transporto patrauklumą bei pagerinti specialiųjų poreikių turinčių žmonių galimybes saugiai judėti. Projekto metu bus įgyvendintos veiklos: elektroninio bilieto sistemos Telšių miesto viešajame transporte sukūrimas, keleivių laukimo paviljonų įrengimas, gatvių ir šaligatvių infrastruktūros atnaujinimas ir  pritaikymas specialiųjų poreikių turintiems žmonėms;, elektroninių tablo viešojo transporto stotelėse įrengimas.</t>
  </si>
  <si>
    <t>2.2.1.3.2</t>
  </si>
  <si>
    <t>R07-0008-050000-0121</t>
  </si>
  <si>
    <t>P.S.330</t>
  </si>
  <si>
    <t>Sukurti / pagerinti maisto / virtuvės atliekų apdorojimo pajėgumai (tonos/metai)</t>
  </si>
  <si>
    <t>Projektu siekiama skatinti rūšiuojamąjį maisto / virtuvės atliekų surinkimą ir tokiu būdu sumažinti Telšių regioniniame nepavojingų atliekų sąvartyne šalinamų komunalinių atliekų kiekį. Projekto veiklos: įrangos ir įrenginių, skirtų maisto / virtuvės atliekų (įskaitant žaliųjų atliekų) įsigijimas ir paruošimas naudoti.</t>
  </si>
  <si>
    <t>Rūšiuojamuoju būdu surinktų maisto ir virtuvės atliekų apdorojimo infrastruktūros sukūrimas Telšių regione</t>
  </si>
  <si>
    <t>Projektu numatoma nutiesti naujus ir rekonstruoti esamus paviršinių (lietaus) nuotekų šalinimo tinklus Plungės mieste. Planuojama naujai nutiesti 7,069 km ir rekonstruoti 1,286 km tinklų. Projekto įgyvendinimo metu planuojama inventorizuoti esamų lietaus nuotekų šalinimo tinklus Plungės mieste (ne mažiau kaip 9,605 km). Taip pat bus įsigijamas naujas hidrodinaminis automobilis, kuris užtikrins tinkamą surinktų paviršinių nuotekų išvalymą bei sumažins be valymo išleistų nuotekų kiekį Plungės rajono savivaldybėje.</t>
  </si>
  <si>
    <t>Aktuali redakcija nuo 2023 m. gruodžio 20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</si>
</sst>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86"/>
      <scheme val="minor"/>
    </font>
    <font>
      <sz val="12"/>
      <color theme="1"/>
      <name val="Times New Roman"/>
      <family val="1"/>
      <charset val="186"/>
    </font>
    <font>
      <sz val="9"/>
      <color theme="1"/>
      <name val="Times New Roman"/>
      <family val="1"/>
      <charset val="186"/>
    </font>
    <font>
      <sz val="10"/>
      <name val="Arial"/>
      <family val="2"/>
      <charset val="186"/>
    </font>
    <font>
      <b/>
      <sz val="9"/>
      <name val="Times New Roman"/>
      <family val="1"/>
      <charset val="186"/>
    </font>
    <font>
      <b/>
      <sz val="12"/>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vertAlign val="superscript"/>
      <sz val="9"/>
      <name val="Times New Roman"/>
      <family val="1"/>
      <charset val="186"/>
    </font>
    <font>
      <sz val="9"/>
      <name val="Calibri"/>
      <family val="2"/>
      <charset val="186"/>
      <scheme val="minor"/>
    </font>
    <font>
      <b/>
      <sz val="11"/>
      <name val="Calibri"/>
      <family val="2"/>
      <charset val="186"/>
      <scheme val="minor"/>
    </font>
    <font>
      <sz val="11"/>
      <color theme="1"/>
      <name val="Times New Roman"/>
      <family val="1"/>
      <charset val="186"/>
    </font>
    <font>
      <sz val="12"/>
      <name val="Times New Roman"/>
      <family val="1"/>
      <charset val="186"/>
    </font>
    <font>
      <sz val="9"/>
      <color theme="1"/>
      <name val="Calibri"/>
      <family val="2"/>
      <charset val="186"/>
      <scheme val="minor"/>
    </font>
    <font>
      <sz val="12"/>
      <color theme="1"/>
      <name val="Calibri"/>
      <family val="2"/>
      <charset val="186"/>
      <scheme val="minor"/>
    </font>
    <font>
      <sz val="11"/>
      <name val="Times New Roman"/>
      <family val="1"/>
      <charset val="186"/>
    </font>
    <font>
      <u/>
      <sz val="11"/>
      <name val="Times New Roman"/>
      <family val="1"/>
      <charset val="186"/>
    </font>
    <font>
      <b/>
      <sz val="11"/>
      <name val="Calibri"/>
      <family val="2"/>
      <scheme val="minor"/>
    </font>
    <font>
      <b/>
      <sz val="11"/>
      <name val="Times New Roman"/>
      <family val="1"/>
    </font>
    <font>
      <sz val="12"/>
      <name val="Calibri"/>
      <family val="2"/>
      <charset val="186"/>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3">
    <xf numFmtId="0" fontId="0" fillId="0" borderId="0"/>
    <xf numFmtId="0" fontId="3" fillId="0" borderId="0"/>
    <xf numFmtId="0" fontId="8" fillId="0" borderId="0" applyNumberFormat="0" applyFill="0" applyBorder="0" applyAlignment="0" applyProtection="0"/>
  </cellStyleXfs>
  <cellXfs count="175">
    <xf numFmtId="0" fontId="0" fillId="0" borderId="0" xfId="0"/>
    <xf numFmtId="0" fontId="6" fillId="0" borderId="0" xfId="0" applyFont="1"/>
    <xf numFmtId="0" fontId="5" fillId="0" borderId="0" xfId="0" applyFont="1" applyAlignment="1">
      <alignment vertical="center"/>
    </xf>
    <xf numFmtId="0" fontId="4" fillId="2" borderId="1" xfId="0" applyFont="1" applyFill="1" applyBorder="1" applyAlignment="1">
      <alignment vertical="center" wrapText="1"/>
    </xf>
    <xf numFmtId="0" fontId="7" fillId="2" borderId="1" xfId="0" applyFont="1" applyFill="1" applyBorder="1" applyAlignment="1">
      <alignment vertical="center" wrapText="1"/>
    </xf>
    <xf numFmtId="0" fontId="4" fillId="0" borderId="1"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vertical="center"/>
    </xf>
    <xf numFmtId="0" fontId="5" fillId="0" borderId="0" xfId="0" applyFont="1"/>
    <xf numFmtId="0" fontId="7" fillId="0" borderId="1" xfId="0" applyFont="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0" borderId="10" xfId="0" applyFont="1" applyBorder="1" applyAlignment="1">
      <alignment vertical="center" wrapText="1"/>
    </xf>
    <xf numFmtId="0" fontId="4" fillId="0" borderId="2" xfId="0" applyFont="1" applyBorder="1" applyAlignment="1">
      <alignment vertical="center" wrapText="1"/>
    </xf>
    <xf numFmtId="0" fontId="7" fillId="2" borderId="2" xfId="0" applyFont="1" applyFill="1" applyBorder="1" applyAlignment="1">
      <alignment vertical="center" wrapText="1"/>
    </xf>
    <xf numFmtId="0" fontId="7" fillId="0" borderId="2" xfId="0" applyFont="1" applyBorder="1" applyAlignment="1">
      <alignment vertical="center" wrapText="1"/>
    </xf>
    <xf numFmtId="0" fontId="7" fillId="0" borderId="1" xfId="0" applyFont="1" applyBorder="1" applyAlignment="1">
      <alignment horizontal="left" vertical="center" wrapText="1"/>
    </xf>
    <xf numFmtId="0" fontId="2" fillId="0" borderId="0" xfId="0" applyFont="1"/>
    <xf numFmtId="0" fontId="7" fillId="3" borderId="1" xfId="0" applyFont="1" applyFill="1" applyBorder="1" applyAlignment="1">
      <alignment vertical="center" wrapText="1"/>
    </xf>
    <xf numFmtId="0" fontId="7" fillId="0" borderId="9" xfId="0" applyFont="1" applyBorder="1" applyAlignment="1">
      <alignment vertical="center" wrapText="1"/>
    </xf>
    <xf numFmtId="0" fontId="7" fillId="3" borderId="9" xfId="0" applyFont="1" applyFill="1" applyBorder="1" applyAlignment="1">
      <alignment vertical="center" wrapText="1"/>
    </xf>
    <xf numFmtId="0" fontId="7" fillId="0" borderId="16" xfId="0" applyFont="1" applyBorder="1" applyAlignment="1">
      <alignment vertical="center" wrapText="1"/>
    </xf>
    <xf numFmtId="4" fontId="4" fillId="0" borderId="1" xfId="0" applyNumberFormat="1" applyFont="1" applyBorder="1" applyAlignment="1">
      <alignment vertical="center" wrapText="1"/>
    </xf>
    <xf numFmtId="4" fontId="7" fillId="0" borderId="1" xfId="0" applyNumberFormat="1" applyFont="1" applyBorder="1" applyAlignment="1">
      <alignment vertical="center" wrapText="1"/>
    </xf>
    <xf numFmtId="0" fontId="7" fillId="0" borderId="18" xfId="0" applyFont="1" applyBorder="1" applyAlignment="1">
      <alignment vertical="center" wrapText="1"/>
    </xf>
    <xf numFmtId="0" fontId="7" fillId="0" borderId="4" xfId="0" applyFont="1" applyBorder="1" applyAlignment="1">
      <alignment vertical="center" wrapText="1"/>
    </xf>
    <xf numFmtId="0" fontId="7" fillId="0" borderId="3" xfId="0" applyFont="1" applyBorder="1" applyAlignment="1">
      <alignment vertical="center" wrapText="1"/>
    </xf>
    <xf numFmtId="4" fontId="7" fillId="0" borderId="3" xfId="0" applyNumberFormat="1" applyFont="1" applyBorder="1" applyAlignment="1">
      <alignment vertical="center" wrapText="1"/>
    </xf>
    <xf numFmtId="4" fontId="4" fillId="0" borderId="9" xfId="0" applyNumberFormat="1" applyFont="1" applyBorder="1" applyAlignment="1">
      <alignment vertical="center" wrapText="1"/>
    </xf>
    <xf numFmtId="4" fontId="4" fillId="0" borderId="10" xfId="0" applyNumberFormat="1" applyFont="1" applyBorder="1" applyAlignment="1">
      <alignment vertical="center" wrapText="1"/>
    </xf>
    <xf numFmtId="4" fontId="7" fillId="0" borderId="9" xfId="0" applyNumberFormat="1" applyFont="1" applyBorder="1" applyAlignment="1">
      <alignment vertical="center" wrapText="1"/>
    </xf>
    <xf numFmtId="4" fontId="7" fillId="0" borderId="10" xfId="0" applyNumberFormat="1" applyFont="1" applyBorder="1" applyAlignment="1">
      <alignment vertical="center" wrapText="1"/>
    </xf>
    <xf numFmtId="0" fontId="7" fillId="3" borderId="10" xfId="0" applyFont="1" applyFill="1" applyBorder="1" applyAlignment="1">
      <alignment vertical="center" wrapText="1"/>
    </xf>
    <xf numFmtId="0" fontId="7" fillId="0" borderId="2" xfId="0" applyFont="1" applyBorder="1" applyAlignment="1">
      <alignment horizontal="left" vertical="center" wrapText="1"/>
    </xf>
    <xf numFmtId="0" fontId="7" fillId="0" borderId="1" xfId="0" applyFont="1" applyBorder="1" applyAlignment="1">
      <alignment horizontal="justify" vertical="center" wrapText="1"/>
    </xf>
    <xf numFmtId="4" fontId="4" fillId="0" borderId="16" xfId="0" applyNumberFormat="1" applyFont="1" applyBorder="1" applyAlignment="1">
      <alignment vertical="center" wrapText="1"/>
    </xf>
    <xf numFmtId="4" fontId="4" fillId="0" borderId="3" xfId="0" applyNumberFormat="1" applyFont="1" applyBorder="1" applyAlignment="1">
      <alignment vertical="center" wrapText="1"/>
    </xf>
    <xf numFmtId="4" fontId="4" fillId="0" borderId="17" xfId="0" applyNumberFormat="1" applyFont="1" applyBorder="1" applyAlignment="1">
      <alignment vertical="center" wrapText="1"/>
    </xf>
    <xf numFmtId="0" fontId="7" fillId="0" borderId="1" xfId="0" applyFont="1" applyBorder="1" applyAlignment="1">
      <alignment vertical="center"/>
    </xf>
    <xf numFmtId="49" fontId="4" fillId="3" borderId="1" xfId="0" applyNumberFormat="1" applyFont="1" applyFill="1" applyBorder="1" applyAlignment="1">
      <alignment vertical="center" wrapText="1"/>
    </xf>
    <xf numFmtId="49" fontId="7" fillId="0" borderId="1" xfId="0" applyNumberFormat="1" applyFont="1" applyBorder="1" applyAlignment="1">
      <alignment vertical="center" wrapText="1"/>
    </xf>
    <xf numFmtId="2" fontId="7" fillId="0" borderId="1" xfId="0" applyNumberFormat="1" applyFont="1" applyBorder="1" applyAlignment="1">
      <alignment vertical="center" wrapText="1"/>
    </xf>
    <xf numFmtId="2" fontId="7" fillId="0" borderId="9" xfId="0" applyNumberFormat="1" applyFont="1" applyBorder="1" applyAlignment="1">
      <alignment vertical="center" wrapText="1"/>
    </xf>
    <xf numFmtId="0" fontId="4" fillId="3" borderId="1" xfId="0" applyFont="1" applyFill="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10" fillId="0" borderId="0" xfId="0" applyFont="1"/>
    <xf numFmtId="0" fontId="11" fillId="0" borderId="0" xfId="0" applyFont="1"/>
    <xf numFmtId="0" fontId="7" fillId="3" borderId="1" xfId="0" applyFont="1" applyFill="1" applyBorder="1" applyAlignment="1">
      <alignment horizontal="left" vertical="center" wrapText="1"/>
    </xf>
    <xf numFmtId="4" fontId="7" fillId="3" borderId="9" xfId="0" applyNumberFormat="1" applyFont="1" applyFill="1" applyBorder="1" applyAlignment="1">
      <alignment vertical="center" wrapText="1"/>
    </xf>
    <xf numFmtId="4" fontId="7" fillId="3" borderId="1" xfId="0" applyNumberFormat="1" applyFont="1" applyFill="1" applyBorder="1" applyAlignment="1">
      <alignment vertical="center" wrapText="1"/>
    </xf>
    <xf numFmtId="4" fontId="7" fillId="3" borderId="10" xfId="0" applyNumberFormat="1" applyFont="1" applyFill="1" applyBorder="1" applyAlignment="1">
      <alignment vertical="center" wrapText="1"/>
    </xf>
    <xf numFmtId="0" fontId="4"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16" xfId="0" applyFont="1" applyFill="1" applyBorder="1" applyAlignment="1">
      <alignment vertical="center" wrapText="1"/>
    </xf>
    <xf numFmtId="0" fontId="7" fillId="3" borderId="3" xfId="0" applyFont="1" applyFill="1" applyBorder="1" applyAlignment="1">
      <alignment vertical="center" wrapText="1"/>
    </xf>
    <xf numFmtId="4" fontId="7" fillId="0" borderId="2" xfId="0" applyNumberFormat="1" applyFont="1" applyBorder="1" applyAlignment="1">
      <alignment vertical="center" wrapText="1"/>
    </xf>
    <xf numFmtId="0" fontId="12" fillId="0" borderId="0" xfId="0" applyFont="1"/>
    <xf numFmtId="0" fontId="7" fillId="0" borderId="9" xfId="0" applyFont="1" applyBorder="1" applyAlignment="1">
      <alignment vertical="center"/>
    </xf>
    <xf numFmtId="49" fontId="7" fillId="0" borderId="1" xfId="0" applyNumberFormat="1" applyFont="1" applyBorder="1" applyAlignment="1">
      <alignment horizontal="left" vertical="center" wrapText="1"/>
    </xf>
    <xf numFmtId="0" fontId="7" fillId="2" borderId="2" xfId="0" applyFont="1" applyFill="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vertical="center"/>
    </xf>
    <xf numFmtId="0" fontId="2" fillId="0" borderId="0" xfId="0" applyFont="1" applyAlignment="1">
      <alignment vertical="center"/>
    </xf>
    <xf numFmtId="0" fontId="14" fillId="0" borderId="0" xfId="0" applyFont="1"/>
    <xf numFmtId="0" fontId="15" fillId="0" borderId="0" xfId="0" applyFont="1"/>
    <xf numFmtId="0" fontId="1" fillId="0" borderId="0" xfId="0" applyFont="1"/>
    <xf numFmtId="0" fontId="13" fillId="0" borderId="0" xfId="0" applyFont="1"/>
    <xf numFmtId="0" fontId="7" fillId="0" borderId="0" xfId="0" applyFont="1" applyAlignment="1">
      <alignment vertical="center" wrapText="1"/>
    </xf>
    <xf numFmtId="0" fontId="7" fillId="0" borderId="19" xfId="0" applyFont="1" applyBorder="1" applyAlignment="1">
      <alignment vertical="center" wrapText="1"/>
    </xf>
    <xf numFmtId="0" fontId="7" fillId="0" borderId="17" xfId="0" applyFont="1" applyBorder="1" applyAlignment="1">
      <alignment vertical="center" wrapText="1"/>
    </xf>
    <xf numFmtId="0" fontId="7" fillId="3" borderId="17" xfId="0" applyFont="1" applyFill="1" applyBorder="1" applyAlignment="1">
      <alignment vertical="center" wrapText="1"/>
    </xf>
    <xf numFmtId="0" fontId="7" fillId="0" borderId="10" xfId="0" applyFont="1" applyBorder="1" applyAlignment="1">
      <alignment vertical="center"/>
    </xf>
    <xf numFmtId="0" fontId="4" fillId="0" borderId="9" xfId="0" applyFont="1" applyBorder="1" applyAlignment="1">
      <alignment vertical="center"/>
    </xf>
    <xf numFmtId="0" fontId="4" fillId="0" borderId="1" xfId="0" applyFont="1" applyBorder="1" applyAlignment="1">
      <alignment vertical="center"/>
    </xf>
    <xf numFmtId="2" fontId="7" fillId="0" borderId="10" xfId="0" applyNumberFormat="1" applyFont="1" applyBorder="1" applyAlignment="1">
      <alignment vertical="center" wrapText="1"/>
    </xf>
    <xf numFmtId="0" fontId="7" fillId="0" borderId="13" xfId="0" applyFont="1" applyBorder="1" applyAlignment="1">
      <alignment vertical="center" wrapText="1"/>
    </xf>
    <xf numFmtId="0" fontId="10" fillId="0" borderId="0" xfId="0" applyFont="1" applyAlignment="1">
      <alignment vertical="center" wrapText="1"/>
    </xf>
    <xf numFmtId="0" fontId="10" fillId="0" borderId="0" xfId="0" applyFont="1" applyAlignment="1">
      <alignment vertical="center"/>
    </xf>
    <xf numFmtId="0" fontId="7" fillId="2" borderId="2" xfId="0" applyFont="1" applyFill="1" applyBorder="1" applyAlignment="1">
      <alignment vertical="top" wrapText="1"/>
    </xf>
    <xf numFmtId="0" fontId="7" fillId="3" borderId="1" xfId="0" applyFont="1" applyFill="1" applyBorder="1" applyAlignment="1">
      <alignment vertical="top" wrapText="1"/>
    </xf>
    <xf numFmtId="0" fontId="7" fillId="3" borderId="2" xfId="0" applyFont="1" applyFill="1" applyBorder="1" applyAlignment="1">
      <alignment vertical="top" wrapText="1"/>
    </xf>
    <xf numFmtId="4" fontId="7" fillId="3" borderId="3" xfId="0" applyNumberFormat="1" applyFont="1" applyFill="1" applyBorder="1" applyAlignment="1">
      <alignment vertical="center" wrapText="1"/>
    </xf>
    <xf numFmtId="0" fontId="4" fillId="3" borderId="2" xfId="0" applyFont="1" applyFill="1" applyBorder="1" applyAlignment="1">
      <alignment horizontal="left" vertical="center" wrapText="1"/>
    </xf>
    <xf numFmtId="0" fontId="7" fillId="3" borderId="2" xfId="0" applyFont="1" applyFill="1" applyBorder="1" applyAlignment="1">
      <alignment vertical="center" wrapText="1"/>
    </xf>
    <xf numFmtId="4" fontId="7" fillId="0" borderId="1" xfId="0" applyNumberFormat="1" applyFont="1" applyBorder="1" applyAlignment="1">
      <alignment vertical="center"/>
    </xf>
    <xf numFmtId="49" fontId="7" fillId="0" borderId="1" xfId="0" applyNumberFormat="1" applyFont="1" applyBorder="1" applyAlignment="1">
      <alignment horizontal="left" vertical="center"/>
    </xf>
    <xf numFmtId="4" fontId="4" fillId="0" borderId="11" xfId="0" applyNumberFormat="1" applyFont="1" applyBorder="1" applyAlignment="1">
      <alignment vertical="center" wrapText="1"/>
    </xf>
    <xf numFmtId="4" fontId="4" fillId="0" borderId="12" xfId="0" applyNumberFormat="1" applyFont="1" applyBorder="1" applyAlignment="1">
      <alignment vertical="center" wrapText="1"/>
    </xf>
    <xf numFmtId="4" fontId="4" fillId="0" borderId="13" xfId="0" applyNumberFormat="1" applyFont="1" applyBorder="1" applyAlignment="1">
      <alignment vertical="center" wrapText="1"/>
    </xf>
    <xf numFmtId="0" fontId="16" fillId="0" borderId="0" xfId="0" applyFont="1" applyAlignment="1">
      <alignment vertical="center"/>
    </xf>
    <xf numFmtId="0" fontId="13" fillId="0" borderId="0" xfId="0" applyFont="1" applyAlignment="1">
      <alignment vertical="top" wrapText="1"/>
    </xf>
    <xf numFmtId="0" fontId="17" fillId="0" borderId="0" xfId="2" quotePrefix="1" applyFont="1" applyBorder="1" applyAlignment="1">
      <alignment vertical="top" wrapText="1"/>
    </xf>
    <xf numFmtId="0" fontId="16" fillId="0" borderId="0" xfId="0" applyFont="1"/>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7" fillId="2" borderId="1" xfId="0" applyFont="1" applyFill="1" applyBorder="1" applyAlignment="1">
      <alignment vertical="top" wrapText="1"/>
    </xf>
    <xf numFmtId="0" fontId="7" fillId="2" borderId="9" xfId="0" applyFont="1" applyFill="1" applyBorder="1" applyAlignment="1">
      <alignment vertical="top" wrapText="1"/>
    </xf>
    <xf numFmtId="0" fontId="7" fillId="0" borderId="0" xfId="0" applyFont="1"/>
    <xf numFmtId="0" fontId="10" fillId="2" borderId="1" xfId="0" applyFont="1" applyFill="1" applyBorder="1" applyAlignment="1">
      <alignment vertical="center"/>
    </xf>
    <xf numFmtId="0" fontId="10" fillId="2" borderId="1" xfId="0" applyFont="1" applyFill="1" applyBorder="1" applyAlignment="1">
      <alignment vertical="center" wrapText="1"/>
    </xf>
    <xf numFmtId="0" fontId="7" fillId="2" borderId="1" xfId="0" applyFont="1" applyFill="1" applyBorder="1" applyAlignment="1">
      <alignment vertical="center"/>
    </xf>
    <xf numFmtId="49" fontId="7" fillId="0" borderId="2" xfId="0" applyNumberFormat="1" applyFont="1" applyBorder="1" applyAlignment="1">
      <alignment horizontal="left" vertical="center" wrapText="1"/>
    </xf>
    <xf numFmtId="4" fontId="7" fillId="0" borderId="16" xfId="0" applyNumberFormat="1" applyFont="1" applyBorder="1" applyAlignment="1">
      <alignment vertical="center" wrapText="1"/>
    </xf>
    <xf numFmtId="4" fontId="7" fillId="0" borderId="17" xfId="0" applyNumberFormat="1" applyFont="1" applyBorder="1" applyAlignment="1">
      <alignment vertical="center" wrapText="1"/>
    </xf>
    <xf numFmtId="4" fontId="7" fillId="0" borderId="11" xfId="0" applyNumberFormat="1" applyFont="1" applyBorder="1" applyAlignment="1">
      <alignment vertical="center" wrapText="1"/>
    </xf>
    <xf numFmtId="4" fontId="7" fillId="0" borderId="12" xfId="0" applyNumberFormat="1" applyFont="1" applyBorder="1" applyAlignment="1">
      <alignment vertical="center" wrapText="1"/>
    </xf>
    <xf numFmtId="4" fontId="7" fillId="0" borderId="13" xfId="0" applyNumberFormat="1" applyFont="1" applyBorder="1" applyAlignment="1">
      <alignment vertical="center" wrapText="1"/>
    </xf>
    <xf numFmtId="0" fontId="7" fillId="0" borderId="28" xfId="0" applyFont="1" applyBorder="1" applyAlignment="1">
      <alignment vertical="center" wrapText="1"/>
    </xf>
    <xf numFmtId="4" fontId="7" fillId="0" borderId="1" xfId="0" applyNumberFormat="1" applyFont="1" applyBorder="1" applyAlignment="1">
      <alignment horizontal="right" vertical="center" wrapText="1"/>
    </xf>
    <xf numFmtId="0" fontId="7" fillId="0" borderId="3" xfId="0" applyFont="1" applyBorder="1" applyAlignment="1">
      <alignment vertical="center"/>
    </xf>
    <xf numFmtId="49" fontId="7" fillId="0" borderId="2" xfId="0" applyNumberFormat="1" applyFont="1" applyBorder="1" applyAlignment="1">
      <alignment horizontal="left" vertical="center"/>
    </xf>
    <xf numFmtId="4" fontId="0" fillId="0" borderId="0" xfId="0" applyNumberFormat="1"/>
    <xf numFmtId="4" fontId="6" fillId="0" borderId="0" xfId="0" applyNumberFormat="1" applyFont="1"/>
    <xf numFmtId="0" fontId="18" fillId="0" borderId="0" xfId="0" applyFont="1"/>
    <xf numFmtId="0" fontId="19" fillId="0" borderId="0" xfId="0" applyFont="1"/>
    <xf numFmtId="1" fontId="7" fillId="2" borderId="10" xfId="0" applyNumberFormat="1" applyFont="1" applyFill="1" applyBorder="1" applyAlignment="1">
      <alignment vertical="center" wrapText="1"/>
    </xf>
    <xf numFmtId="4" fontId="7" fillId="0" borderId="17" xfId="0" applyNumberFormat="1" applyFont="1" applyBorder="1" applyAlignment="1">
      <alignment horizontal="right" vertical="center" wrapText="1"/>
    </xf>
    <xf numFmtId="0" fontId="7" fillId="0" borderId="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horizontal="left" vertical="center" wrapText="1"/>
    </xf>
    <xf numFmtId="4" fontId="7" fillId="0" borderId="16" xfId="0" applyNumberFormat="1" applyFont="1" applyBorder="1" applyAlignment="1">
      <alignment horizontal="right" vertical="center" wrapText="1"/>
    </xf>
    <xf numFmtId="4" fontId="7" fillId="0" borderId="3" xfId="0" applyNumberFormat="1" applyFont="1" applyBorder="1" applyAlignment="1">
      <alignment horizontal="right" vertical="center" wrapText="1"/>
    </xf>
    <xf numFmtId="0" fontId="13" fillId="0" borderId="0" xfId="0" applyFont="1" applyAlignment="1">
      <alignment horizontal="left" vertical="center"/>
    </xf>
    <xf numFmtId="0" fontId="4" fillId="0" borderId="0" xfId="0" applyFont="1"/>
    <xf numFmtId="0" fontId="20" fillId="0" borderId="0" xfId="0" applyFont="1"/>
    <xf numFmtId="0" fontId="7" fillId="0" borderId="17" xfId="0" applyFont="1" applyBorder="1" applyAlignment="1">
      <alignment horizontal="left" vertical="center" wrapText="1"/>
    </xf>
    <xf numFmtId="4" fontId="7" fillId="0" borderId="3" xfId="0" applyNumberFormat="1" applyFont="1" applyBorder="1" applyAlignment="1">
      <alignment horizontal="left" vertical="center" wrapText="1"/>
    </xf>
    <xf numFmtId="1" fontId="7" fillId="0" borderId="10" xfId="0" applyNumberFormat="1" applyFont="1" applyBorder="1" applyAlignment="1">
      <alignment vertical="center" wrapText="1"/>
    </xf>
    <xf numFmtId="49" fontId="7" fillId="0" borderId="3" xfId="0" applyNumberFormat="1" applyFont="1" applyBorder="1" applyAlignment="1">
      <alignment horizontal="left" vertical="center" wrapText="1"/>
    </xf>
    <xf numFmtId="0" fontId="7" fillId="0" borderId="3" xfId="0" applyFont="1" applyBorder="1" applyAlignment="1">
      <alignment horizontal="left" vertical="center" wrapText="1"/>
    </xf>
    <xf numFmtId="0" fontId="16" fillId="0" borderId="0" xfId="0" applyFont="1" applyAlignment="1">
      <alignment wrapText="1"/>
    </xf>
    <xf numFmtId="0" fontId="6" fillId="0" borderId="0" xfId="0" applyFont="1" applyAlignment="1">
      <alignment vertical="center"/>
    </xf>
    <xf numFmtId="49" fontId="7" fillId="0" borderId="3" xfId="0" applyNumberFormat="1" applyFont="1" applyBorder="1" applyAlignment="1">
      <alignment vertical="center" wrapText="1"/>
    </xf>
    <xf numFmtId="2" fontId="7" fillId="0" borderId="16" xfId="0" applyNumberFormat="1" applyFont="1" applyBorder="1" applyAlignment="1">
      <alignment vertical="center" wrapText="1"/>
    </xf>
    <xf numFmtId="2" fontId="7" fillId="0" borderId="3" xfId="0" applyNumberFormat="1" applyFont="1" applyBorder="1" applyAlignment="1">
      <alignment vertical="center" wrapText="1"/>
    </xf>
    <xf numFmtId="4" fontId="7" fillId="0" borderId="9" xfId="0" applyNumberFormat="1" applyFont="1" applyBorder="1" applyAlignment="1">
      <alignment horizontal="right" vertical="center" wrapText="1"/>
    </xf>
    <xf numFmtId="4" fontId="7" fillId="0" borderId="10" xfId="0" applyNumberFormat="1" applyFont="1" applyBorder="1" applyAlignment="1">
      <alignment horizontal="right" vertical="center" wrapText="1"/>
    </xf>
    <xf numFmtId="4" fontId="7" fillId="0" borderId="16" xfId="0" applyNumberFormat="1" applyFont="1" applyBorder="1" applyAlignment="1">
      <alignment horizontal="center" vertical="center" wrapText="1"/>
    </xf>
    <xf numFmtId="4" fontId="7" fillId="0" borderId="3" xfId="0" applyNumberFormat="1" applyFont="1" applyBorder="1" applyAlignment="1">
      <alignment horizontal="center" vertical="center" wrapText="1"/>
    </xf>
    <xf numFmtId="4" fontId="7" fillId="0" borderId="17" xfId="0" applyNumberFormat="1" applyFont="1" applyBorder="1" applyAlignment="1">
      <alignment horizontal="center" vertical="center" wrapText="1"/>
    </xf>
    <xf numFmtId="0" fontId="7" fillId="0" borderId="28" xfId="0" applyFont="1" applyBorder="1" applyAlignment="1">
      <alignment horizontal="left" vertical="center" wrapText="1"/>
    </xf>
    <xf numFmtId="49" fontId="7" fillId="0" borderId="4" xfId="0" applyNumberFormat="1" applyFont="1" applyBorder="1" applyAlignment="1">
      <alignment vertical="center" wrapText="1"/>
    </xf>
    <xf numFmtId="0" fontId="16" fillId="0" borderId="0" xfId="0" applyFont="1" applyAlignment="1">
      <alignment vertical="center" wrapText="1"/>
    </xf>
    <xf numFmtId="0" fontId="16" fillId="0" borderId="0" xfId="0" applyFont="1" applyAlignment="1">
      <alignment wrapText="1"/>
    </xf>
    <xf numFmtId="0" fontId="13" fillId="0" borderId="0" xfId="0" applyFont="1" applyAlignment="1">
      <alignment vertical="center"/>
    </xf>
    <xf numFmtId="0" fontId="6" fillId="0" borderId="0" xfId="0" applyFont="1"/>
    <xf numFmtId="0" fontId="4" fillId="0" borderId="27"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6"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10" fillId="0" borderId="24" xfId="0" applyFont="1" applyBorder="1"/>
    <xf numFmtId="0" fontId="10" fillId="0" borderId="25" xfId="0" applyFont="1" applyBorder="1"/>
    <xf numFmtId="0" fontId="7" fillId="0" borderId="26" xfId="0" applyFont="1" applyBorder="1" applyAlignment="1">
      <alignment wrapText="1"/>
    </xf>
    <xf numFmtId="0" fontId="4" fillId="0" borderId="3" xfId="0" applyFont="1" applyBorder="1" applyAlignment="1">
      <alignment horizontal="center" vertical="center"/>
    </xf>
    <xf numFmtId="0" fontId="4" fillId="0" borderId="4" xfId="0" applyFont="1" applyBorder="1" applyAlignment="1">
      <alignment horizontal="center" vertical="center"/>
    </xf>
  </cellXfs>
  <cellStyles count="3">
    <cellStyle name="Hipersaitas" xfId="2" builtinId="8"/>
    <cellStyle name="Įprastas" xfId="0" builtinId="0"/>
    <cellStyle name="Įprastas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Julija\Documents\RP%20Taryba\RPT%20-%202019\2019-12-18\2019-11-26\2019-09-30\2019-08-12\2019-XX-XX%20-%20RPP%20Priemoni&#371;%20plan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Julija\Documents\Regiono%20planai\RPP%202014-2020%20tikslinimas%20pagal%20nauj&#261;%20metodik&#261;\RPP%20Priemoni&#371;%20plano%20keitimai%20d&#279;l%20darnaus%20judum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Julija\Documents\Regiono%20planai\RPP%202014-2020%20tikslinimas%20pagal%20nauj&#261;%20metodik&#261;\V-907%20-%20Rietavo%207%20prie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Lapas1"/>
    </sheetNames>
    <sheetDataSet>
      <sheetData sheetId="0" refreshError="1"/>
      <sheetData sheetId="1" refreshError="1"/>
      <sheetData sheetId="2" refreshError="1">
        <row r="82">
          <cell r="C82" t="str">
            <v>Paviršinių nuotekų infrastruktūros plėtra Telšių mieste</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Lapas1"/>
    </sheetNames>
    <sheetDataSet>
      <sheetData sheetId="0" refreshError="1"/>
      <sheetData sheetId="1" refreshError="1">
        <row r="9">
          <cell r="C9" t="str">
            <v>Darnaus judumo priemonių diegimas Mažeikiuose</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P pasiulymas"/>
      <sheetName val="RPD ivedimas"/>
      <sheetName val="RPD tikrinimas"/>
      <sheetName val="klaidos"/>
      <sheetName val="sąrašai"/>
      <sheetName val="Veiklos"/>
      <sheetName val="generuojama Plano forma"/>
      <sheetName val="generuojama ITVP forma"/>
      <sheetName val="VRM tikrinimas"/>
      <sheetName val="checklist"/>
      <sheetName val="savivaldybės"/>
      <sheetName val="Rodikliai"/>
    </sheetNames>
    <sheetDataSet>
      <sheetData sheetId="0" refreshError="1">
        <row r="111">
          <cell r="D111" t="str">
            <v>R.N.921</v>
          </cell>
        </row>
        <row r="112">
          <cell r="D112" t="str">
            <v>Vietos vienetų investicijos tvarkomose teritorijose, tūkst. Eur</v>
          </cell>
        </row>
        <row r="113">
          <cell r="D113">
            <v>1500</v>
          </cell>
        </row>
        <row r="114">
          <cell r="D114" t="str">
            <v>R.N.922</v>
          </cell>
        </row>
        <row r="115">
          <cell r="D115" t="str">
            <v>Naujos darbo vietos tvarkomose teritorijose (vnt.)</v>
          </cell>
        </row>
        <row r="116">
          <cell r="D116">
            <v>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192"/>
  <sheetViews>
    <sheetView zoomScaleNormal="100" workbookViewId="0">
      <selection activeCell="B4" sqref="B4"/>
    </sheetView>
  </sheetViews>
  <sheetFormatPr defaultRowHeight="15" x14ac:dyDescent="0.25"/>
  <cols>
    <col min="1" max="1" width="4.42578125" customWidth="1"/>
    <col min="2" max="2" width="12.28515625" customWidth="1"/>
    <col min="3" max="3" width="10.85546875" customWidth="1"/>
    <col min="4" max="4" width="34.85546875" customWidth="1"/>
    <col min="5" max="9" width="12.28515625" customWidth="1"/>
    <col min="10" max="14" width="10.85546875" customWidth="1"/>
    <col min="15" max="15" width="11.85546875" customWidth="1"/>
    <col min="16" max="16" width="12.42578125" customWidth="1"/>
    <col min="17" max="17" width="11.85546875" customWidth="1"/>
    <col min="18" max="18" width="11" customWidth="1"/>
    <col min="19" max="19" width="12.5703125" customWidth="1"/>
    <col min="20" max="20" width="22.42578125" customWidth="1"/>
    <col min="21" max="21" width="12.28515625" bestFit="1" customWidth="1"/>
    <col min="22" max="22" width="12.5703125" bestFit="1" customWidth="1"/>
  </cols>
  <sheetData>
    <row r="1" spans="2:20" ht="15.75" x14ac:dyDescent="0.25">
      <c r="B1" s="1"/>
      <c r="C1" s="1"/>
      <c r="D1" s="1"/>
      <c r="E1" s="1"/>
      <c r="F1" s="1"/>
      <c r="G1" s="1"/>
      <c r="H1" s="1"/>
      <c r="I1" s="1"/>
      <c r="J1" s="1"/>
      <c r="K1" s="1"/>
      <c r="L1" s="1"/>
      <c r="M1" s="1"/>
      <c r="N1" s="1"/>
      <c r="O1" s="8"/>
      <c r="P1" s="1"/>
      <c r="Q1" s="1"/>
      <c r="R1" s="1"/>
      <c r="S1" s="1"/>
      <c r="T1" s="1"/>
    </row>
    <row r="2" spans="2:20" ht="15.75" x14ac:dyDescent="0.25">
      <c r="B2" s="1"/>
      <c r="C2" s="47"/>
      <c r="D2" s="1"/>
      <c r="E2" s="1"/>
      <c r="F2" s="1"/>
      <c r="G2" s="1"/>
      <c r="H2" s="1"/>
      <c r="I2" s="1"/>
      <c r="J2" s="1"/>
      <c r="K2" s="1"/>
      <c r="L2" s="1"/>
      <c r="M2" s="1"/>
      <c r="N2" s="1"/>
      <c r="O2" s="125" t="s">
        <v>763</v>
      </c>
      <c r="P2" s="1"/>
      <c r="Q2" s="1"/>
      <c r="R2" s="1"/>
      <c r="S2" s="1"/>
      <c r="T2" s="1"/>
    </row>
    <row r="3" spans="2:20" ht="15.75" x14ac:dyDescent="0.25">
      <c r="B3" s="126"/>
      <c r="C3" s="126"/>
      <c r="D3" s="126"/>
      <c r="E3" s="126"/>
      <c r="F3" s="126"/>
      <c r="G3" s="126"/>
      <c r="H3" s="126"/>
      <c r="I3" s="126"/>
      <c r="J3" s="1"/>
      <c r="K3" s="1"/>
      <c r="L3" s="1"/>
      <c r="M3" s="1"/>
      <c r="N3" s="1"/>
      <c r="O3" s="125" t="s">
        <v>8</v>
      </c>
      <c r="P3" s="127"/>
      <c r="Q3" s="46"/>
      <c r="R3" s="125"/>
      <c r="S3" s="127"/>
      <c r="T3" s="46"/>
    </row>
    <row r="4" spans="2:20" ht="15.75" x14ac:dyDescent="0.25">
      <c r="B4" s="116" t="s">
        <v>845</v>
      </c>
      <c r="C4" s="115"/>
      <c r="D4" s="115"/>
      <c r="E4" s="1"/>
      <c r="F4" s="1"/>
      <c r="G4" s="1"/>
      <c r="H4" s="1"/>
      <c r="I4" s="1"/>
      <c r="J4" s="1"/>
      <c r="K4" s="1"/>
      <c r="L4" s="1"/>
      <c r="M4" s="1"/>
      <c r="N4" s="1"/>
      <c r="O4" s="62" t="s">
        <v>0</v>
      </c>
      <c r="P4" s="127"/>
      <c r="Q4" s="46"/>
      <c r="R4" s="62"/>
      <c r="S4" s="127"/>
      <c r="T4" s="46"/>
    </row>
    <row r="5" spans="2:20" s="66" customFormat="1" ht="15.75" x14ac:dyDescent="0.25">
      <c r="B5" s="8" t="s">
        <v>545</v>
      </c>
      <c r="C5" s="67"/>
      <c r="D5" s="67"/>
      <c r="E5" s="67"/>
      <c r="F5" s="67"/>
      <c r="G5" s="67"/>
      <c r="H5" s="67"/>
      <c r="I5" s="67"/>
      <c r="J5" s="67"/>
      <c r="K5" s="67"/>
      <c r="L5" s="67"/>
      <c r="M5" s="67"/>
      <c r="N5" s="67"/>
      <c r="O5" s="62" t="s">
        <v>657</v>
      </c>
      <c r="P5" s="127"/>
      <c r="Q5" s="46"/>
      <c r="R5" s="62"/>
      <c r="S5" s="127"/>
      <c r="T5" s="46"/>
    </row>
    <row r="6" spans="2:20" s="66" customFormat="1" ht="15.75" customHeight="1" thickBot="1" x14ac:dyDescent="0.3">
      <c r="B6" s="2" t="s">
        <v>546</v>
      </c>
      <c r="C6" s="67"/>
      <c r="D6" s="67"/>
      <c r="E6" s="67"/>
      <c r="F6" s="67"/>
      <c r="G6" s="67"/>
      <c r="H6" s="67"/>
      <c r="I6" s="67"/>
      <c r="J6" s="67"/>
      <c r="K6" s="67"/>
      <c r="L6" s="67"/>
      <c r="M6" s="67"/>
      <c r="N6" s="67"/>
      <c r="O6" s="147"/>
      <c r="P6" s="148"/>
      <c r="Q6" s="148"/>
      <c r="R6" s="148"/>
      <c r="S6" s="148"/>
      <c r="T6" s="148"/>
    </row>
    <row r="7" spans="2:20" ht="23.25" customHeight="1" x14ac:dyDescent="0.25">
      <c r="B7" s="158" t="s">
        <v>558</v>
      </c>
      <c r="C7" s="163"/>
      <c r="D7" s="163"/>
      <c r="E7" s="163"/>
      <c r="F7" s="163"/>
      <c r="G7" s="163"/>
      <c r="H7" s="163"/>
      <c r="I7" s="163"/>
      <c r="J7" s="163"/>
      <c r="K7" s="163"/>
      <c r="L7" s="163"/>
      <c r="M7" s="164"/>
      <c r="N7" s="158" t="s">
        <v>555</v>
      </c>
      <c r="O7" s="159"/>
      <c r="P7" s="149" t="s">
        <v>556</v>
      </c>
      <c r="Q7" s="150"/>
      <c r="R7" s="150"/>
      <c r="S7" s="151"/>
      <c r="T7" s="1"/>
    </row>
    <row r="8" spans="2:20" ht="12" customHeight="1" x14ac:dyDescent="0.25">
      <c r="B8" s="152" t="s">
        <v>18</v>
      </c>
      <c r="C8" s="152" t="s">
        <v>17</v>
      </c>
      <c r="D8" s="152" t="s">
        <v>10</v>
      </c>
      <c r="E8" s="152" t="s">
        <v>1</v>
      </c>
      <c r="F8" s="152" t="s">
        <v>547</v>
      </c>
      <c r="G8" s="152" t="s">
        <v>548</v>
      </c>
      <c r="H8" s="152" t="s">
        <v>549</v>
      </c>
      <c r="I8" s="152" t="s">
        <v>551</v>
      </c>
      <c r="J8" s="152" t="s">
        <v>550</v>
      </c>
      <c r="K8" s="152" t="s">
        <v>552</v>
      </c>
      <c r="L8" s="152" t="s">
        <v>553</v>
      </c>
      <c r="M8" s="152" t="s">
        <v>554</v>
      </c>
      <c r="N8" s="152" t="s">
        <v>559</v>
      </c>
      <c r="O8" s="160" t="s">
        <v>560</v>
      </c>
      <c r="P8" s="154" t="s">
        <v>19</v>
      </c>
      <c r="Q8" s="152" t="s">
        <v>557</v>
      </c>
      <c r="R8" s="152" t="s">
        <v>21</v>
      </c>
      <c r="S8" s="156" t="s">
        <v>20</v>
      </c>
      <c r="T8" s="1"/>
    </row>
    <row r="9" spans="2:20" ht="79.5" customHeight="1" x14ac:dyDescent="0.25">
      <c r="B9" s="153"/>
      <c r="C9" s="153"/>
      <c r="D9" s="153"/>
      <c r="E9" s="153"/>
      <c r="F9" s="162"/>
      <c r="G9" s="162"/>
      <c r="H9" s="162"/>
      <c r="I9" s="162"/>
      <c r="J9" s="162"/>
      <c r="K9" s="162"/>
      <c r="L9" s="162"/>
      <c r="M9" s="162"/>
      <c r="N9" s="162"/>
      <c r="O9" s="161"/>
      <c r="P9" s="155"/>
      <c r="Q9" s="153"/>
      <c r="R9" s="153"/>
      <c r="S9" s="157"/>
      <c r="T9" s="1"/>
    </row>
    <row r="10" spans="2:20" ht="30.75" customHeight="1" x14ac:dyDescent="0.25">
      <c r="B10" s="3" t="s">
        <v>2</v>
      </c>
      <c r="C10" s="4"/>
      <c r="D10" s="5" t="s">
        <v>496</v>
      </c>
      <c r="E10" s="4"/>
      <c r="F10" s="4"/>
      <c r="G10" s="4"/>
      <c r="H10" s="4"/>
      <c r="I10" s="4"/>
      <c r="J10" s="4"/>
      <c r="K10" s="14"/>
      <c r="L10" s="14"/>
      <c r="M10" s="14"/>
      <c r="N10" s="14"/>
      <c r="O10" s="79"/>
      <c r="P10" s="10"/>
      <c r="Q10" s="4"/>
      <c r="R10" s="4"/>
      <c r="S10" s="11"/>
      <c r="T10" s="1"/>
    </row>
    <row r="11" spans="2:20" ht="25.5" customHeight="1" x14ac:dyDescent="0.25">
      <c r="B11" s="3" t="s">
        <v>3</v>
      </c>
      <c r="C11" s="4"/>
      <c r="D11" s="5" t="s">
        <v>502</v>
      </c>
      <c r="E11" s="4"/>
      <c r="F11" s="4"/>
      <c r="G11" s="4"/>
      <c r="H11" s="4"/>
      <c r="I11" s="4"/>
      <c r="J11" s="4"/>
      <c r="K11" s="14"/>
      <c r="L11" s="14"/>
      <c r="M11" s="14"/>
      <c r="N11" s="14"/>
      <c r="O11" s="79"/>
      <c r="P11" s="10"/>
      <c r="Q11" s="4"/>
      <c r="R11" s="4"/>
      <c r="S11" s="11"/>
      <c r="T11" s="1"/>
    </row>
    <row r="12" spans="2:20" ht="38.25" customHeight="1" x14ac:dyDescent="0.25">
      <c r="B12" s="3" t="s">
        <v>4</v>
      </c>
      <c r="C12" s="4"/>
      <c r="D12" s="5" t="s">
        <v>503</v>
      </c>
      <c r="E12" s="4"/>
      <c r="F12" s="4"/>
      <c r="G12" s="4"/>
      <c r="H12" s="4"/>
      <c r="I12" s="4"/>
      <c r="J12" s="4"/>
      <c r="K12" s="14"/>
      <c r="L12" s="14"/>
      <c r="M12" s="14"/>
      <c r="N12" s="14"/>
      <c r="O12" s="79"/>
      <c r="P12" s="10"/>
      <c r="Q12" s="4"/>
      <c r="R12" s="4"/>
      <c r="S12" s="11"/>
      <c r="T12" s="1"/>
    </row>
    <row r="13" spans="2:20" ht="36" customHeight="1" x14ac:dyDescent="0.25">
      <c r="B13" s="3" t="s">
        <v>5</v>
      </c>
      <c r="C13" s="4"/>
      <c r="D13" s="5" t="s">
        <v>504</v>
      </c>
      <c r="E13" s="4"/>
      <c r="F13" s="4"/>
      <c r="G13" s="4"/>
      <c r="H13" s="4"/>
      <c r="I13" s="4"/>
      <c r="J13" s="4"/>
      <c r="K13" s="14"/>
      <c r="L13" s="14"/>
      <c r="M13" s="14"/>
      <c r="N13" s="14"/>
      <c r="O13" s="79"/>
      <c r="P13" s="28">
        <f>SUM(P14:P17)</f>
        <v>1255617.53</v>
      </c>
      <c r="Q13" s="22">
        <f>SUM(Q14:Q17)</f>
        <v>1066542</v>
      </c>
      <c r="R13" s="22">
        <f>SUM(R14:R17)</f>
        <v>94105.76</v>
      </c>
      <c r="S13" s="29">
        <f>SUM(S14:S17)</f>
        <v>94969.77</v>
      </c>
      <c r="T13" s="1"/>
    </row>
    <row r="14" spans="2:20" ht="53.25" customHeight="1" x14ac:dyDescent="0.25">
      <c r="B14" s="9" t="s">
        <v>6</v>
      </c>
      <c r="C14" s="9" t="s">
        <v>426</v>
      </c>
      <c r="D14" s="16" t="s">
        <v>24</v>
      </c>
      <c r="E14" s="16" t="s">
        <v>28</v>
      </c>
      <c r="F14" s="16" t="s">
        <v>598</v>
      </c>
      <c r="G14" s="16" t="s">
        <v>599</v>
      </c>
      <c r="H14" s="16" t="s">
        <v>600</v>
      </c>
      <c r="I14" s="16" t="s">
        <v>601</v>
      </c>
      <c r="J14" s="16" t="s">
        <v>254</v>
      </c>
      <c r="K14" s="16" t="s">
        <v>254</v>
      </c>
      <c r="L14" s="16" t="s">
        <v>254</v>
      </c>
      <c r="M14" s="16" t="s">
        <v>254</v>
      </c>
      <c r="N14" s="59" t="s">
        <v>646</v>
      </c>
      <c r="O14" s="33">
        <v>2020</v>
      </c>
      <c r="P14" s="30">
        <f>SUM(Q14:S14)</f>
        <v>368007</v>
      </c>
      <c r="Q14" s="23">
        <v>312073</v>
      </c>
      <c r="R14" s="23">
        <v>27536</v>
      </c>
      <c r="S14" s="31">
        <v>28398</v>
      </c>
      <c r="T14" s="1"/>
    </row>
    <row r="15" spans="2:20" ht="35.25" customHeight="1" x14ac:dyDescent="0.25">
      <c r="B15" s="9" t="s">
        <v>7</v>
      </c>
      <c r="C15" s="9" t="s">
        <v>427</v>
      </c>
      <c r="D15" s="16" t="s">
        <v>25</v>
      </c>
      <c r="E15" s="16" t="s">
        <v>39</v>
      </c>
      <c r="F15" s="16" t="s">
        <v>598</v>
      </c>
      <c r="G15" s="16" t="s">
        <v>602</v>
      </c>
      <c r="H15" s="16" t="s">
        <v>600</v>
      </c>
      <c r="I15" s="16" t="s">
        <v>601</v>
      </c>
      <c r="J15" s="16" t="s">
        <v>254</v>
      </c>
      <c r="K15" s="16" t="s">
        <v>254</v>
      </c>
      <c r="L15" s="16" t="s">
        <v>254</v>
      </c>
      <c r="M15" s="16" t="s">
        <v>254</v>
      </c>
      <c r="N15" s="59" t="s">
        <v>646</v>
      </c>
      <c r="O15" s="33">
        <v>2020</v>
      </c>
      <c r="P15" s="30">
        <f>SUM(Q15:S15)</f>
        <v>292373</v>
      </c>
      <c r="Q15" s="23">
        <v>248517</v>
      </c>
      <c r="R15" s="23">
        <v>21927</v>
      </c>
      <c r="S15" s="31">
        <v>21929</v>
      </c>
      <c r="T15" s="1"/>
    </row>
    <row r="16" spans="2:20" ht="37.5" customHeight="1" x14ac:dyDescent="0.25">
      <c r="B16" s="9" t="s">
        <v>22</v>
      </c>
      <c r="C16" s="9" t="s">
        <v>428</v>
      </c>
      <c r="D16" s="16" t="s">
        <v>26</v>
      </c>
      <c r="E16" s="16" t="s">
        <v>29</v>
      </c>
      <c r="F16" s="16" t="s">
        <v>598</v>
      </c>
      <c r="G16" s="16" t="s">
        <v>603</v>
      </c>
      <c r="H16" s="16" t="s">
        <v>600</v>
      </c>
      <c r="I16" s="16" t="s">
        <v>601</v>
      </c>
      <c r="J16" s="16" t="s">
        <v>254</v>
      </c>
      <c r="K16" s="16" t="s">
        <v>254</v>
      </c>
      <c r="L16" s="16" t="s">
        <v>254</v>
      </c>
      <c r="M16" s="16" t="s">
        <v>254</v>
      </c>
      <c r="N16" s="59" t="s">
        <v>646</v>
      </c>
      <c r="O16" s="33">
        <v>2021</v>
      </c>
      <c r="P16" s="30">
        <f>SUM(Q16:S16)</f>
        <v>231334</v>
      </c>
      <c r="Q16" s="23">
        <v>196634</v>
      </c>
      <c r="R16" s="23">
        <v>17350</v>
      </c>
      <c r="S16" s="31">
        <v>17350</v>
      </c>
      <c r="T16" s="1"/>
    </row>
    <row r="17" spans="2:20" ht="37.5" customHeight="1" x14ac:dyDescent="0.25">
      <c r="B17" s="26" t="s">
        <v>23</v>
      </c>
      <c r="C17" s="26" t="s">
        <v>429</v>
      </c>
      <c r="D17" s="26" t="s">
        <v>27</v>
      </c>
      <c r="E17" s="26" t="s">
        <v>30</v>
      </c>
      <c r="F17" s="26" t="s">
        <v>598</v>
      </c>
      <c r="G17" s="26" t="s">
        <v>604</v>
      </c>
      <c r="H17" s="26" t="s">
        <v>600</v>
      </c>
      <c r="I17" s="26" t="s">
        <v>601</v>
      </c>
      <c r="J17" s="26" t="s">
        <v>254</v>
      </c>
      <c r="K17" s="26" t="s">
        <v>254</v>
      </c>
      <c r="L17" s="26" t="s">
        <v>254</v>
      </c>
      <c r="M17" s="26" t="s">
        <v>254</v>
      </c>
      <c r="N17" s="135" t="s">
        <v>647</v>
      </c>
      <c r="O17" s="128">
        <v>2022</v>
      </c>
      <c r="P17" s="140">
        <f>SUM(Q17:S17)</f>
        <v>363903.53</v>
      </c>
      <c r="Q17" s="141">
        <v>309318</v>
      </c>
      <c r="R17" s="141">
        <v>27292.76</v>
      </c>
      <c r="S17" s="142">
        <v>27292.77</v>
      </c>
      <c r="T17" s="1"/>
    </row>
    <row r="18" spans="2:20" ht="30.75" customHeight="1" x14ac:dyDescent="0.25">
      <c r="B18" s="43" t="s">
        <v>40</v>
      </c>
      <c r="C18" s="18"/>
      <c r="D18" s="5" t="s">
        <v>501</v>
      </c>
      <c r="E18" s="4"/>
      <c r="F18" s="4"/>
      <c r="G18" s="4"/>
      <c r="H18" s="4"/>
      <c r="I18" s="4"/>
      <c r="J18" s="4"/>
      <c r="K18" s="14"/>
      <c r="L18" s="14"/>
      <c r="M18" s="14"/>
      <c r="N18" s="60"/>
      <c r="O18" s="60"/>
      <c r="P18" s="20"/>
      <c r="Q18" s="18"/>
      <c r="R18" s="18"/>
      <c r="S18" s="32"/>
      <c r="T18" s="1"/>
    </row>
    <row r="19" spans="2:20" ht="24" x14ac:dyDescent="0.25">
      <c r="B19" s="3" t="s">
        <v>41</v>
      </c>
      <c r="C19" s="4"/>
      <c r="D19" s="5" t="s">
        <v>505</v>
      </c>
      <c r="E19" s="80"/>
      <c r="F19" s="80"/>
      <c r="G19" s="80"/>
      <c r="H19" s="80"/>
      <c r="I19" s="80"/>
      <c r="J19" s="80"/>
      <c r="K19" s="81"/>
      <c r="L19" s="81"/>
      <c r="M19" s="81"/>
      <c r="N19" s="53"/>
      <c r="O19" s="53"/>
      <c r="P19" s="28">
        <f>SUM(P20:P21)</f>
        <v>666509.72</v>
      </c>
      <c r="Q19" s="22">
        <f>SUM(Q20:Q21)</f>
        <v>562327.37</v>
      </c>
      <c r="R19" s="22">
        <f>SUM(R20:R21)</f>
        <v>49616.94</v>
      </c>
      <c r="S19" s="29">
        <f>SUM(S20:S21)</f>
        <v>54565.41</v>
      </c>
      <c r="T19" s="1"/>
    </row>
    <row r="20" spans="2:20" ht="54" customHeight="1" x14ac:dyDescent="0.25">
      <c r="B20" s="9" t="s">
        <v>42</v>
      </c>
      <c r="C20" s="9" t="s">
        <v>430</v>
      </c>
      <c r="D20" s="16" t="s">
        <v>44</v>
      </c>
      <c r="E20" s="16" t="s">
        <v>28</v>
      </c>
      <c r="F20" s="16" t="s">
        <v>598</v>
      </c>
      <c r="G20" s="16" t="s">
        <v>599</v>
      </c>
      <c r="H20" s="16" t="s">
        <v>605</v>
      </c>
      <c r="I20" s="16" t="s">
        <v>601</v>
      </c>
      <c r="J20" s="16" t="s">
        <v>254</v>
      </c>
      <c r="K20" s="16" t="s">
        <v>254</v>
      </c>
      <c r="L20" s="16" t="s">
        <v>254</v>
      </c>
      <c r="M20" s="16" t="s">
        <v>254</v>
      </c>
      <c r="N20" s="59" t="s">
        <v>647</v>
      </c>
      <c r="O20" s="33">
        <v>2020</v>
      </c>
      <c r="P20" s="30">
        <f>SUM(Q20:S20)</f>
        <v>274642</v>
      </c>
      <c r="Q20" s="23">
        <v>233446</v>
      </c>
      <c r="R20" s="23">
        <v>20598</v>
      </c>
      <c r="S20" s="31">
        <v>20598</v>
      </c>
      <c r="T20" s="1"/>
    </row>
    <row r="21" spans="2:20" ht="43.5" customHeight="1" x14ac:dyDescent="0.25">
      <c r="B21" s="26" t="s">
        <v>43</v>
      </c>
      <c r="C21" s="26" t="s">
        <v>431</v>
      </c>
      <c r="D21" s="26" t="s">
        <v>45</v>
      </c>
      <c r="E21" s="26" t="s">
        <v>30</v>
      </c>
      <c r="F21" s="26" t="s">
        <v>598</v>
      </c>
      <c r="G21" s="26" t="s">
        <v>604</v>
      </c>
      <c r="H21" s="26" t="s">
        <v>605</v>
      </c>
      <c r="I21" s="26" t="s">
        <v>601</v>
      </c>
      <c r="J21" s="26" t="s">
        <v>254</v>
      </c>
      <c r="K21" s="26" t="s">
        <v>254</v>
      </c>
      <c r="L21" s="26" t="s">
        <v>254</v>
      </c>
      <c r="M21" s="26" t="s">
        <v>254</v>
      </c>
      <c r="N21" s="135" t="s">
        <v>647</v>
      </c>
      <c r="O21" s="128">
        <v>2022</v>
      </c>
      <c r="P21" s="140">
        <f>SUM(Q21:S21)</f>
        <v>391867.72</v>
      </c>
      <c r="Q21" s="141">
        <v>328881.37</v>
      </c>
      <c r="R21" s="141">
        <v>29018.94</v>
      </c>
      <c r="S21" s="142">
        <v>33967.410000000003</v>
      </c>
      <c r="T21" s="1"/>
    </row>
    <row r="22" spans="2:20" ht="29.25" customHeight="1" x14ac:dyDescent="0.25">
      <c r="B22" s="43" t="s">
        <v>50</v>
      </c>
      <c r="C22" s="18"/>
      <c r="D22" s="5" t="s">
        <v>506</v>
      </c>
      <c r="E22" s="4"/>
      <c r="F22" s="4"/>
      <c r="G22" s="4"/>
      <c r="H22" s="4"/>
      <c r="I22" s="4"/>
      <c r="J22" s="4"/>
      <c r="K22" s="14"/>
      <c r="L22" s="14"/>
      <c r="M22" s="14"/>
      <c r="N22" s="60"/>
      <c r="O22" s="60"/>
      <c r="P22" s="20"/>
      <c r="Q22" s="18"/>
      <c r="R22" s="18"/>
      <c r="S22" s="32"/>
      <c r="T22" s="1"/>
    </row>
    <row r="23" spans="2:20" ht="46.5" customHeight="1" x14ac:dyDescent="0.25">
      <c r="B23" s="3" t="s">
        <v>51</v>
      </c>
      <c r="C23" s="4"/>
      <c r="D23" s="5" t="s">
        <v>507</v>
      </c>
      <c r="E23" s="80"/>
      <c r="F23" s="80"/>
      <c r="G23" s="80"/>
      <c r="H23" s="80"/>
      <c r="I23" s="80"/>
      <c r="J23" s="80"/>
      <c r="K23" s="81"/>
      <c r="L23" s="81"/>
      <c r="M23" s="81"/>
      <c r="N23" s="53"/>
      <c r="O23" s="53"/>
      <c r="P23" s="28">
        <f>SUM(P24:P28)</f>
        <v>1664956</v>
      </c>
      <c r="Q23" s="22">
        <f>SUM(Q24:Q28)</f>
        <v>1336339</v>
      </c>
      <c r="R23" s="22">
        <f>SUM(R24:R28)</f>
        <v>0</v>
      </c>
      <c r="S23" s="29">
        <f>SUM(S24:S28)</f>
        <v>328617</v>
      </c>
      <c r="T23" s="1"/>
    </row>
    <row r="24" spans="2:20" ht="47.25" customHeight="1" x14ac:dyDescent="0.25">
      <c r="B24" s="9" t="s">
        <v>52</v>
      </c>
      <c r="C24" s="9" t="s">
        <v>432</v>
      </c>
      <c r="D24" s="16" t="s">
        <v>56</v>
      </c>
      <c r="E24" s="16" t="s">
        <v>28</v>
      </c>
      <c r="F24" s="16" t="s">
        <v>598</v>
      </c>
      <c r="G24" s="16" t="s">
        <v>606</v>
      </c>
      <c r="H24" s="16" t="s">
        <v>607</v>
      </c>
      <c r="I24" s="16" t="s">
        <v>601</v>
      </c>
      <c r="J24" s="16" t="s">
        <v>254</v>
      </c>
      <c r="K24" s="16" t="s">
        <v>254</v>
      </c>
      <c r="L24" s="16" t="s">
        <v>254</v>
      </c>
      <c r="M24" s="16" t="s">
        <v>254</v>
      </c>
      <c r="N24" s="59" t="s">
        <v>646</v>
      </c>
      <c r="O24" s="33">
        <v>2020</v>
      </c>
      <c r="P24" s="30">
        <f>SUM(Q24:S24)</f>
        <v>481799</v>
      </c>
      <c r="Q24" s="23">
        <v>393268</v>
      </c>
      <c r="R24" s="23">
        <v>0</v>
      </c>
      <c r="S24" s="31">
        <v>88531</v>
      </c>
      <c r="T24" s="1"/>
    </row>
    <row r="25" spans="2:20" ht="42" customHeight="1" x14ac:dyDescent="0.25">
      <c r="B25" s="9" t="s">
        <v>53</v>
      </c>
      <c r="C25" s="9" t="s">
        <v>433</v>
      </c>
      <c r="D25" s="16" t="s">
        <v>57</v>
      </c>
      <c r="E25" s="16" t="s">
        <v>39</v>
      </c>
      <c r="F25" s="16" t="s">
        <v>598</v>
      </c>
      <c r="G25" s="16" t="s">
        <v>602</v>
      </c>
      <c r="H25" s="16" t="s">
        <v>607</v>
      </c>
      <c r="I25" s="16" t="s">
        <v>601</v>
      </c>
      <c r="J25" s="16" t="s">
        <v>254</v>
      </c>
      <c r="K25" s="16" t="s">
        <v>254</v>
      </c>
      <c r="L25" s="16" t="s">
        <v>254</v>
      </c>
      <c r="M25" s="16" t="s">
        <v>254</v>
      </c>
      <c r="N25" s="59" t="s">
        <v>646</v>
      </c>
      <c r="O25" s="33">
        <v>2020</v>
      </c>
      <c r="P25" s="30">
        <f>SUM(Q25:S25)</f>
        <v>359090</v>
      </c>
      <c r="Q25" s="23">
        <v>305226</v>
      </c>
      <c r="R25" s="23">
        <v>0</v>
      </c>
      <c r="S25" s="31">
        <v>53864</v>
      </c>
      <c r="T25" s="1"/>
    </row>
    <row r="26" spans="2:20" ht="42.75" customHeight="1" x14ac:dyDescent="0.25">
      <c r="B26" s="9" t="s">
        <v>54</v>
      </c>
      <c r="C26" s="9" t="s">
        <v>434</v>
      </c>
      <c r="D26" s="16" t="s">
        <v>58</v>
      </c>
      <c r="E26" s="16" t="s">
        <v>29</v>
      </c>
      <c r="F26" s="16" t="s">
        <v>598</v>
      </c>
      <c r="G26" s="16" t="s">
        <v>603</v>
      </c>
      <c r="H26" s="16" t="s">
        <v>607</v>
      </c>
      <c r="I26" s="16" t="s">
        <v>601</v>
      </c>
      <c r="J26" s="16" t="s">
        <v>254</v>
      </c>
      <c r="K26" s="16" t="s">
        <v>254</v>
      </c>
      <c r="L26" s="16" t="s">
        <v>254</v>
      </c>
      <c r="M26" s="16" t="s">
        <v>254</v>
      </c>
      <c r="N26" s="59" t="s">
        <v>646</v>
      </c>
      <c r="O26" s="33">
        <v>2017</v>
      </c>
      <c r="P26" s="30">
        <f>SUM(Q26:S26)</f>
        <v>119171</v>
      </c>
      <c r="Q26" s="23">
        <v>101295</v>
      </c>
      <c r="R26" s="23">
        <v>0</v>
      </c>
      <c r="S26" s="31">
        <v>17876</v>
      </c>
      <c r="T26" s="1"/>
    </row>
    <row r="27" spans="2:20" ht="51" customHeight="1" x14ac:dyDescent="0.25">
      <c r="B27" s="9" t="s">
        <v>55</v>
      </c>
      <c r="C27" s="9" t="s">
        <v>435</v>
      </c>
      <c r="D27" s="16" t="s">
        <v>59</v>
      </c>
      <c r="E27" s="16" t="s">
        <v>30</v>
      </c>
      <c r="F27" s="16" t="s">
        <v>598</v>
      </c>
      <c r="G27" s="16" t="s">
        <v>604</v>
      </c>
      <c r="H27" s="16" t="s">
        <v>607</v>
      </c>
      <c r="I27" s="16" t="s">
        <v>601</v>
      </c>
      <c r="J27" s="16" t="s">
        <v>254</v>
      </c>
      <c r="K27" s="16" t="s">
        <v>254</v>
      </c>
      <c r="L27" s="16" t="s">
        <v>254</v>
      </c>
      <c r="M27" s="16" t="s">
        <v>254</v>
      </c>
      <c r="N27" s="59" t="s">
        <v>647</v>
      </c>
      <c r="O27" s="33">
        <v>2023</v>
      </c>
      <c r="P27" s="30">
        <f>SUM(Q27:S27)</f>
        <v>415948</v>
      </c>
      <c r="Q27" s="23">
        <v>329233</v>
      </c>
      <c r="R27" s="23">
        <v>0</v>
      </c>
      <c r="S27" s="31">
        <v>86715</v>
      </c>
      <c r="T27" s="1"/>
    </row>
    <row r="28" spans="2:20" ht="51" customHeight="1" thickBot="1" x14ac:dyDescent="0.3">
      <c r="B28" s="9" t="s">
        <v>814</v>
      </c>
      <c r="C28" s="9" t="s">
        <v>815</v>
      </c>
      <c r="D28" s="16" t="s">
        <v>820</v>
      </c>
      <c r="E28" s="16" t="s">
        <v>39</v>
      </c>
      <c r="F28" s="16" t="s">
        <v>598</v>
      </c>
      <c r="G28" s="16" t="s">
        <v>602</v>
      </c>
      <c r="H28" s="16" t="s">
        <v>607</v>
      </c>
      <c r="I28" s="16" t="s">
        <v>601</v>
      </c>
      <c r="J28" s="16" t="s">
        <v>254</v>
      </c>
      <c r="K28" s="16" t="s">
        <v>254</v>
      </c>
      <c r="L28" s="16" t="s">
        <v>254</v>
      </c>
      <c r="M28" s="16" t="s">
        <v>254</v>
      </c>
      <c r="N28" s="59" t="s">
        <v>649</v>
      </c>
      <c r="O28" s="33">
        <v>2021</v>
      </c>
      <c r="P28" s="106">
        <f>SUM(Q28:S28)</f>
        <v>288948</v>
      </c>
      <c r="Q28" s="107">
        <v>207317</v>
      </c>
      <c r="R28" s="107">
        <v>0</v>
      </c>
      <c r="S28" s="108">
        <v>81631</v>
      </c>
      <c r="T28" s="1"/>
    </row>
    <row r="29" spans="2:20" x14ac:dyDescent="0.25">
      <c r="B29" s="3" t="s">
        <v>62</v>
      </c>
      <c r="C29" s="4"/>
      <c r="D29" s="5" t="s">
        <v>508</v>
      </c>
      <c r="E29" s="4"/>
      <c r="F29" s="4"/>
      <c r="G29" s="4"/>
      <c r="H29" s="4"/>
      <c r="I29" s="4"/>
      <c r="J29" s="4"/>
      <c r="K29" s="14"/>
      <c r="L29" s="14"/>
      <c r="M29" s="14"/>
      <c r="N29" s="60"/>
      <c r="O29" s="60"/>
      <c r="P29" s="10"/>
      <c r="Q29" s="4"/>
      <c r="R29" s="4"/>
      <c r="S29" s="11"/>
      <c r="T29" s="1"/>
    </row>
    <row r="30" spans="2:20" ht="72" x14ac:dyDescent="0.25">
      <c r="B30" s="43" t="s">
        <v>63</v>
      </c>
      <c r="C30" s="18"/>
      <c r="D30" s="5" t="s">
        <v>509</v>
      </c>
      <c r="E30" s="4"/>
      <c r="F30" s="4"/>
      <c r="G30" s="4"/>
      <c r="H30" s="4"/>
      <c r="I30" s="4"/>
      <c r="J30" s="4"/>
      <c r="K30" s="14"/>
      <c r="L30" s="14"/>
      <c r="M30" s="14"/>
      <c r="N30" s="60"/>
      <c r="O30" s="60"/>
      <c r="P30" s="20"/>
      <c r="Q30" s="18"/>
      <c r="R30" s="18"/>
      <c r="S30" s="32"/>
      <c r="T30" s="1"/>
    </row>
    <row r="31" spans="2:20" ht="36" x14ac:dyDescent="0.25">
      <c r="B31" s="3" t="s">
        <v>64</v>
      </c>
      <c r="C31" s="4"/>
      <c r="D31" s="5" t="s">
        <v>510</v>
      </c>
      <c r="E31" s="80"/>
      <c r="F31" s="80"/>
      <c r="G31" s="80"/>
      <c r="H31" s="80"/>
      <c r="I31" s="80"/>
      <c r="J31" s="80"/>
      <c r="K31" s="81"/>
      <c r="L31" s="81"/>
      <c r="M31" s="81"/>
      <c r="N31" s="53"/>
      <c r="O31" s="53"/>
      <c r="P31" s="28">
        <f>SUM(P32:P41)</f>
        <v>1396094.25</v>
      </c>
      <c r="Q31" s="22">
        <f>SUM(Q32:Q41)</f>
        <v>1185029</v>
      </c>
      <c r="R31" s="22">
        <f>SUM(R32:R41)</f>
        <v>104559</v>
      </c>
      <c r="S31" s="29">
        <f>SUM(S32:S41)</f>
        <v>106506.25</v>
      </c>
      <c r="T31" s="1"/>
    </row>
    <row r="32" spans="2:20" ht="63.75" customHeight="1" x14ac:dyDescent="0.25">
      <c r="B32" s="9" t="s">
        <v>65</v>
      </c>
      <c r="C32" s="9" t="s">
        <v>436</v>
      </c>
      <c r="D32" s="16" t="s">
        <v>75</v>
      </c>
      <c r="E32" s="16" t="s">
        <v>76</v>
      </c>
      <c r="F32" s="16" t="s">
        <v>608</v>
      </c>
      <c r="G32" s="16" t="s">
        <v>599</v>
      </c>
      <c r="H32" s="16" t="s">
        <v>609</v>
      </c>
      <c r="I32" s="16" t="s">
        <v>601</v>
      </c>
      <c r="J32" s="16" t="s">
        <v>254</v>
      </c>
      <c r="K32" s="16" t="s">
        <v>254</v>
      </c>
      <c r="L32" s="16" t="s">
        <v>254</v>
      </c>
      <c r="M32" s="16" t="s">
        <v>254</v>
      </c>
      <c r="N32" s="59" t="s">
        <v>647</v>
      </c>
      <c r="O32" s="33">
        <v>2020</v>
      </c>
      <c r="P32" s="30">
        <f t="shared" ref="P32:P41" si="0">SUM(Q32:S32)</f>
        <v>286267</v>
      </c>
      <c r="Q32" s="23">
        <v>243327</v>
      </c>
      <c r="R32" s="23">
        <v>21470</v>
      </c>
      <c r="S32" s="31">
        <v>21470</v>
      </c>
      <c r="T32" s="1"/>
    </row>
    <row r="33" spans="2:20" ht="61.5" customHeight="1" x14ac:dyDescent="0.25">
      <c r="B33" s="9" t="s">
        <v>66</v>
      </c>
      <c r="C33" s="9" t="s">
        <v>437</v>
      </c>
      <c r="D33" s="16" t="s">
        <v>77</v>
      </c>
      <c r="E33" s="16" t="s">
        <v>78</v>
      </c>
      <c r="F33" s="16" t="s">
        <v>608</v>
      </c>
      <c r="G33" s="16" t="s">
        <v>599</v>
      </c>
      <c r="H33" s="16" t="s">
        <v>609</v>
      </c>
      <c r="I33" s="16" t="s">
        <v>601</v>
      </c>
      <c r="J33" s="16" t="s">
        <v>254</v>
      </c>
      <c r="K33" s="16" t="s">
        <v>254</v>
      </c>
      <c r="L33" s="16" t="s">
        <v>254</v>
      </c>
      <c r="M33" s="16" t="s">
        <v>254</v>
      </c>
      <c r="N33" s="59" t="s">
        <v>647</v>
      </c>
      <c r="O33" s="33">
        <v>2020</v>
      </c>
      <c r="P33" s="30">
        <f>SUM(Q33:S33)</f>
        <v>193426</v>
      </c>
      <c r="Q33" s="23">
        <v>164412</v>
      </c>
      <c r="R33" s="23">
        <v>14507</v>
      </c>
      <c r="S33" s="31">
        <v>14507</v>
      </c>
      <c r="T33" s="1"/>
    </row>
    <row r="34" spans="2:20" ht="54.75" customHeight="1" x14ac:dyDescent="0.25">
      <c r="B34" s="9" t="s">
        <v>67</v>
      </c>
      <c r="C34" s="9" t="s">
        <v>438</v>
      </c>
      <c r="D34" s="16" t="s">
        <v>79</v>
      </c>
      <c r="E34" s="16" t="s">
        <v>80</v>
      </c>
      <c r="F34" s="16" t="s">
        <v>608</v>
      </c>
      <c r="G34" s="16" t="s">
        <v>599</v>
      </c>
      <c r="H34" s="16" t="s">
        <v>609</v>
      </c>
      <c r="I34" s="16" t="s">
        <v>601</v>
      </c>
      <c r="J34" s="16" t="s">
        <v>254</v>
      </c>
      <c r="K34" s="16" t="s">
        <v>254</v>
      </c>
      <c r="L34" s="16" t="s">
        <v>254</v>
      </c>
      <c r="M34" s="16" t="s">
        <v>254</v>
      </c>
      <c r="N34" s="59" t="s">
        <v>647</v>
      </c>
      <c r="O34" s="33">
        <v>2020</v>
      </c>
      <c r="P34" s="30">
        <f t="shared" si="0"/>
        <v>60195</v>
      </c>
      <c r="Q34" s="23">
        <v>51165</v>
      </c>
      <c r="R34" s="23">
        <v>4515</v>
      </c>
      <c r="S34" s="31">
        <v>4515</v>
      </c>
      <c r="T34" s="1"/>
    </row>
    <row r="35" spans="2:20" ht="43.5" customHeight="1" x14ac:dyDescent="0.25">
      <c r="B35" s="9" t="s">
        <v>68</v>
      </c>
      <c r="C35" s="9" t="s">
        <v>439</v>
      </c>
      <c r="D35" s="16" t="s">
        <v>81</v>
      </c>
      <c r="E35" s="16" t="s">
        <v>82</v>
      </c>
      <c r="F35" s="16" t="s">
        <v>608</v>
      </c>
      <c r="G35" s="16" t="s">
        <v>604</v>
      </c>
      <c r="H35" s="16" t="s">
        <v>609</v>
      </c>
      <c r="I35" s="16" t="s">
        <v>601</v>
      </c>
      <c r="J35" s="16" t="s">
        <v>254</v>
      </c>
      <c r="K35" s="16" t="s">
        <v>254</v>
      </c>
      <c r="L35" s="16" t="s">
        <v>254</v>
      </c>
      <c r="M35" s="16" t="s">
        <v>254</v>
      </c>
      <c r="N35" s="59" t="s">
        <v>647</v>
      </c>
      <c r="O35" s="33">
        <v>2020</v>
      </c>
      <c r="P35" s="30">
        <f t="shared" si="0"/>
        <v>227489</v>
      </c>
      <c r="Q35" s="23">
        <v>193365</v>
      </c>
      <c r="R35" s="23">
        <v>17062</v>
      </c>
      <c r="S35" s="31">
        <v>17062</v>
      </c>
      <c r="T35" s="1"/>
    </row>
    <row r="36" spans="2:20" ht="47.25" customHeight="1" x14ac:dyDescent="0.25">
      <c r="B36" s="26" t="s">
        <v>69</v>
      </c>
      <c r="C36" s="26" t="s">
        <v>440</v>
      </c>
      <c r="D36" s="26" t="s">
        <v>83</v>
      </c>
      <c r="E36" s="26" t="s">
        <v>30</v>
      </c>
      <c r="F36" s="26" t="s">
        <v>608</v>
      </c>
      <c r="G36" s="26" t="s">
        <v>604</v>
      </c>
      <c r="H36" s="26" t="s">
        <v>609</v>
      </c>
      <c r="I36" s="26" t="s">
        <v>601</v>
      </c>
      <c r="J36" s="26" t="s">
        <v>254</v>
      </c>
      <c r="K36" s="26" t="s">
        <v>254</v>
      </c>
      <c r="L36" s="26" t="s">
        <v>254</v>
      </c>
      <c r="M36" s="26" t="s">
        <v>254</v>
      </c>
      <c r="N36" s="135" t="s">
        <v>647</v>
      </c>
      <c r="O36" s="33">
        <v>2022</v>
      </c>
      <c r="P36" s="104">
        <f t="shared" ref="P36" si="1">SUM(Q36:S36)</f>
        <v>200666.25</v>
      </c>
      <c r="Q36" s="27">
        <v>168916</v>
      </c>
      <c r="R36" s="27">
        <v>14904</v>
      </c>
      <c r="S36" s="105">
        <v>16846.25</v>
      </c>
      <c r="T36" s="1"/>
    </row>
    <row r="37" spans="2:20" ht="38.25" customHeight="1" x14ac:dyDescent="0.25">
      <c r="B37" s="9" t="s">
        <v>70</v>
      </c>
      <c r="C37" s="9" t="s">
        <v>441</v>
      </c>
      <c r="D37" s="16" t="s">
        <v>84</v>
      </c>
      <c r="E37" s="16" t="s">
        <v>85</v>
      </c>
      <c r="F37" s="16" t="s">
        <v>608</v>
      </c>
      <c r="G37" s="16" t="s">
        <v>602</v>
      </c>
      <c r="H37" s="16" t="s">
        <v>609</v>
      </c>
      <c r="I37" s="16" t="s">
        <v>601</v>
      </c>
      <c r="J37" s="16" t="s">
        <v>254</v>
      </c>
      <c r="K37" s="16" t="s">
        <v>254</v>
      </c>
      <c r="L37" s="16" t="s">
        <v>254</v>
      </c>
      <c r="M37" s="16" t="s">
        <v>254</v>
      </c>
      <c r="N37" s="59" t="s">
        <v>647</v>
      </c>
      <c r="O37" s="33">
        <v>2020</v>
      </c>
      <c r="P37" s="30">
        <f t="shared" si="0"/>
        <v>91733</v>
      </c>
      <c r="Q37" s="23">
        <v>77973</v>
      </c>
      <c r="R37" s="23">
        <v>6880</v>
      </c>
      <c r="S37" s="31">
        <v>6880</v>
      </c>
      <c r="T37" s="1"/>
    </row>
    <row r="38" spans="2:20" ht="39" customHeight="1" x14ac:dyDescent="0.25">
      <c r="B38" s="9" t="s">
        <v>71</v>
      </c>
      <c r="C38" s="9" t="s">
        <v>442</v>
      </c>
      <c r="D38" s="16" t="s">
        <v>86</v>
      </c>
      <c r="E38" s="16" t="s">
        <v>87</v>
      </c>
      <c r="F38" s="16" t="s">
        <v>608</v>
      </c>
      <c r="G38" s="16" t="s">
        <v>602</v>
      </c>
      <c r="H38" s="16" t="s">
        <v>609</v>
      </c>
      <c r="I38" s="16" t="s">
        <v>601</v>
      </c>
      <c r="J38" s="16" t="s">
        <v>254</v>
      </c>
      <c r="K38" s="16" t="s">
        <v>254</v>
      </c>
      <c r="L38" s="16" t="s">
        <v>254</v>
      </c>
      <c r="M38" s="16" t="s">
        <v>254</v>
      </c>
      <c r="N38" s="59" t="s">
        <v>647</v>
      </c>
      <c r="O38" s="33">
        <v>2020</v>
      </c>
      <c r="P38" s="30">
        <f t="shared" si="0"/>
        <v>90062</v>
      </c>
      <c r="Q38" s="23">
        <v>76553</v>
      </c>
      <c r="R38" s="23">
        <v>6754</v>
      </c>
      <c r="S38" s="31">
        <v>6755</v>
      </c>
      <c r="T38" s="1"/>
    </row>
    <row r="39" spans="2:20" ht="40.5" customHeight="1" x14ac:dyDescent="0.25">
      <c r="B39" s="9" t="s">
        <v>72</v>
      </c>
      <c r="C39" s="9" t="s">
        <v>443</v>
      </c>
      <c r="D39" s="16" t="s">
        <v>88</v>
      </c>
      <c r="E39" s="16" t="s">
        <v>89</v>
      </c>
      <c r="F39" s="16" t="s">
        <v>608</v>
      </c>
      <c r="G39" s="16" t="s">
        <v>602</v>
      </c>
      <c r="H39" s="16" t="s">
        <v>609</v>
      </c>
      <c r="I39" s="16" t="s">
        <v>601</v>
      </c>
      <c r="J39" s="16" t="s">
        <v>254</v>
      </c>
      <c r="K39" s="16" t="s">
        <v>254</v>
      </c>
      <c r="L39" s="16" t="s">
        <v>254</v>
      </c>
      <c r="M39" s="16" t="s">
        <v>254</v>
      </c>
      <c r="N39" s="59" t="s">
        <v>647</v>
      </c>
      <c r="O39" s="33">
        <v>2020</v>
      </c>
      <c r="P39" s="30">
        <f t="shared" si="0"/>
        <v>166229</v>
      </c>
      <c r="Q39" s="23">
        <v>141295</v>
      </c>
      <c r="R39" s="23">
        <v>12467</v>
      </c>
      <c r="S39" s="31">
        <v>12467</v>
      </c>
      <c r="T39" s="1"/>
    </row>
    <row r="40" spans="2:20" ht="31.5" customHeight="1" x14ac:dyDescent="0.25">
      <c r="B40" s="9" t="s">
        <v>73</v>
      </c>
      <c r="C40" s="9" t="s">
        <v>444</v>
      </c>
      <c r="D40" s="16" t="s">
        <v>90</v>
      </c>
      <c r="E40" s="16" t="s">
        <v>91</v>
      </c>
      <c r="F40" s="16" t="s">
        <v>608</v>
      </c>
      <c r="G40" s="16" t="s">
        <v>603</v>
      </c>
      <c r="H40" s="16" t="s">
        <v>609</v>
      </c>
      <c r="I40" s="16" t="s">
        <v>601</v>
      </c>
      <c r="J40" s="16" t="s">
        <v>254</v>
      </c>
      <c r="K40" s="16" t="s">
        <v>254</v>
      </c>
      <c r="L40" s="16" t="s">
        <v>254</v>
      </c>
      <c r="M40" s="16" t="s">
        <v>254</v>
      </c>
      <c r="N40" s="59" t="s">
        <v>648</v>
      </c>
      <c r="O40" s="33">
        <v>2020</v>
      </c>
      <c r="P40" s="30">
        <f t="shared" si="0"/>
        <v>30855</v>
      </c>
      <c r="Q40" s="23">
        <v>26227</v>
      </c>
      <c r="R40" s="23">
        <v>2312</v>
      </c>
      <c r="S40" s="31">
        <v>2316</v>
      </c>
      <c r="T40" s="1"/>
    </row>
    <row r="41" spans="2:20" ht="42" customHeight="1" x14ac:dyDescent="0.25">
      <c r="B41" s="9" t="s">
        <v>74</v>
      </c>
      <c r="C41" s="9" t="s">
        <v>445</v>
      </c>
      <c r="D41" s="16" t="s">
        <v>92</v>
      </c>
      <c r="E41" s="16" t="s">
        <v>93</v>
      </c>
      <c r="F41" s="16" t="s">
        <v>608</v>
      </c>
      <c r="G41" s="16" t="s">
        <v>603</v>
      </c>
      <c r="H41" s="16" t="s">
        <v>609</v>
      </c>
      <c r="I41" s="16" t="s">
        <v>601</v>
      </c>
      <c r="J41" s="16" t="s">
        <v>254</v>
      </c>
      <c r="K41" s="16" t="s">
        <v>254</v>
      </c>
      <c r="L41" s="16" t="s">
        <v>254</v>
      </c>
      <c r="M41" s="16" t="s">
        <v>254</v>
      </c>
      <c r="N41" s="59" t="s">
        <v>648</v>
      </c>
      <c r="O41" s="33">
        <v>2020</v>
      </c>
      <c r="P41" s="30">
        <f t="shared" si="0"/>
        <v>49172</v>
      </c>
      <c r="Q41" s="23">
        <v>41796</v>
      </c>
      <c r="R41" s="23">
        <v>3688</v>
      </c>
      <c r="S41" s="31">
        <v>3688</v>
      </c>
      <c r="T41" s="1"/>
    </row>
    <row r="42" spans="2:20" ht="24" x14ac:dyDescent="0.25">
      <c r="B42" s="43" t="s">
        <v>102</v>
      </c>
      <c r="C42" s="18"/>
      <c r="D42" s="5" t="s">
        <v>511</v>
      </c>
      <c r="E42" s="4"/>
      <c r="F42" s="4"/>
      <c r="G42" s="4"/>
      <c r="H42" s="4"/>
      <c r="I42" s="4"/>
      <c r="J42" s="4"/>
      <c r="K42" s="14"/>
      <c r="L42" s="14"/>
      <c r="M42" s="14"/>
      <c r="N42" s="60"/>
      <c r="O42" s="60"/>
      <c r="P42" s="20"/>
      <c r="Q42" s="18"/>
      <c r="R42" s="18"/>
      <c r="S42" s="32"/>
      <c r="T42" s="1"/>
    </row>
    <row r="43" spans="2:20" ht="24" x14ac:dyDescent="0.25">
      <c r="B43" s="3" t="s">
        <v>103</v>
      </c>
      <c r="C43" s="4"/>
      <c r="D43" s="5" t="s">
        <v>512</v>
      </c>
      <c r="E43" s="80"/>
      <c r="F43" s="80"/>
      <c r="G43" s="80"/>
      <c r="H43" s="80"/>
      <c r="I43" s="80"/>
      <c r="J43" s="80"/>
      <c r="K43" s="81"/>
      <c r="L43" s="81"/>
      <c r="M43" s="81"/>
      <c r="N43" s="53"/>
      <c r="O43" s="53"/>
      <c r="P43" s="28">
        <f>SUM(P44:P51)</f>
        <v>543986.3899999999</v>
      </c>
      <c r="Q43" s="22">
        <f>SUM(Q44:Q51)</f>
        <v>462388.68999999994</v>
      </c>
      <c r="R43" s="22">
        <f>SUM(R44:R51)</f>
        <v>40793.61</v>
      </c>
      <c r="S43" s="29">
        <f>SUM(S44:S51)</f>
        <v>40804.089999999997</v>
      </c>
      <c r="T43" s="1"/>
    </row>
    <row r="44" spans="2:20" ht="43.5" customHeight="1" x14ac:dyDescent="0.25">
      <c r="B44" s="132" t="s">
        <v>104</v>
      </c>
      <c r="C44" s="132" t="s">
        <v>446</v>
      </c>
      <c r="D44" s="132" t="s">
        <v>112</v>
      </c>
      <c r="E44" s="132" t="s">
        <v>113</v>
      </c>
      <c r="F44" s="132" t="s">
        <v>608</v>
      </c>
      <c r="G44" s="132" t="s">
        <v>599</v>
      </c>
      <c r="H44" s="132" t="s">
        <v>610</v>
      </c>
      <c r="I44" s="132" t="s">
        <v>601</v>
      </c>
      <c r="J44" s="132" t="s">
        <v>254</v>
      </c>
      <c r="K44" s="132" t="s">
        <v>254</v>
      </c>
      <c r="L44" s="132" t="s">
        <v>254</v>
      </c>
      <c r="M44" s="132" t="s">
        <v>254</v>
      </c>
      <c r="N44" s="131" t="s">
        <v>647</v>
      </c>
      <c r="O44" s="128">
        <v>2021</v>
      </c>
      <c r="P44" s="30">
        <f>Q44+R44+S44</f>
        <v>151038.87</v>
      </c>
      <c r="Q44" s="23">
        <v>128382.81</v>
      </c>
      <c r="R44" s="23">
        <v>11328.03</v>
      </c>
      <c r="S44" s="23">
        <v>11328.03</v>
      </c>
      <c r="T44" s="114"/>
    </row>
    <row r="45" spans="2:20" ht="48" x14ac:dyDescent="0.25">
      <c r="B45" s="9" t="s">
        <v>105</v>
      </c>
      <c r="C45" s="9" t="s">
        <v>447</v>
      </c>
      <c r="D45" s="16" t="s">
        <v>114</v>
      </c>
      <c r="E45" s="16" t="s">
        <v>115</v>
      </c>
      <c r="F45" s="16" t="s">
        <v>608</v>
      </c>
      <c r="G45" s="16" t="s">
        <v>602</v>
      </c>
      <c r="H45" s="16" t="s">
        <v>610</v>
      </c>
      <c r="I45" s="16" t="s">
        <v>601</v>
      </c>
      <c r="J45" s="16" t="s">
        <v>254</v>
      </c>
      <c r="K45" s="16" t="s">
        <v>254</v>
      </c>
      <c r="L45" s="16" t="s">
        <v>254</v>
      </c>
      <c r="M45" s="16" t="s">
        <v>254</v>
      </c>
      <c r="N45" s="59" t="s">
        <v>647</v>
      </c>
      <c r="O45" s="33">
        <v>2020</v>
      </c>
      <c r="P45" s="30">
        <f t="shared" ref="P45:P51" si="2">SUM(Q45:S45)</f>
        <v>125746</v>
      </c>
      <c r="Q45" s="23">
        <v>106884</v>
      </c>
      <c r="R45" s="23">
        <v>9428</v>
      </c>
      <c r="S45" s="31">
        <v>9434</v>
      </c>
      <c r="T45" s="114"/>
    </row>
    <row r="46" spans="2:20" ht="36" customHeight="1" x14ac:dyDescent="0.25">
      <c r="B46" s="26" t="s">
        <v>106</v>
      </c>
      <c r="C46" s="26" t="s">
        <v>448</v>
      </c>
      <c r="D46" s="26" t="s">
        <v>116</v>
      </c>
      <c r="E46" s="26" t="s">
        <v>29</v>
      </c>
      <c r="F46" s="26" t="s">
        <v>608</v>
      </c>
      <c r="G46" s="26" t="s">
        <v>603</v>
      </c>
      <c r="H46" s="26" t="s">
        <v>610</v>
      </c>
      <c r="I46" s="26" t="s">
        <v>601</v>
      </c>
      <c r="J46" s="26" t="s">
        <v>254</v>
      </c>
      <c r="K46" s="26" t="s">
        <v>254</v>
      </c>
      <c r="L46" s="26" t="s">
        <v>254</v>
      </c>
      <c r="M46" s="26" t="s">
        <v>254</v>
      </c>
      <c r="N46" s="135" t="s">
        <v>647</v>
      </c>
      <c r="O46" s="33">
        <v>2022</v>
      </c>
      <c r="P46" s="30">
        <f t="shared" ref="P46:P47" si="3">SUM(Q46:S46)</f>
        <v>49558.3</v>
      </c>
      <c r="Q46" s="23">
        <v>42125.05</v>
      </c>
      <c r="R46" s="23">
        <v>3716.37</v>
      </c>
      <c r="S46" s="31">
        <v>3716.88</v>
      </c>
      <c r="T46" s="114"/>
    </row>
    <row r="47" spans="2:20" ht="39" customHeight="1" x14ac:dyDescent="0.25">
      <c r="B47" s="26" t="s">
        <v>107</v>
      </c>
      <c r="C47" s="26" t="s">
        <v>449</v>
      </c>
      <c r="D47" s="26" t="s">
        <v>117</v>
      </c>
      <c r="E47" s="26" t="s">
        <v>118</v>
      </c>
      <c r="F47" s="26" t="s">
        <v>608</v>
      </c>
      <c r="G47" s="26" t="s">
        <v>604</v>
      </c>
      <c r="H47" s="26" t="s">
        <v>610</v>
      </c>
      <c r="I47" s="26" t="s">
        <v>601</v>
      </c>
      <c r="J47" s="26" t="s">
        <v>254</v>
      </c>
      <c r="K47" s="26" t="s">
        <v>254</v>
      </c>
      <c r="L47" s="26" t="s">
        <v>254</v>
      </c>
      <c r="M47" s="26" t="s">
        <v>254</v>
      </c>
      <c r="N47" s="135" t="s">
        <v>647</v>
      </c>
      <c r="O47" s="33">
        <v>2022</v>
      </c>
      <c r="P47" s="30">
        <f t="shared" si="3"/>
        <v>155384.21999999997</v>
      </c>
      <c r="Q47" s="23">
        <v>132076.82999999999</v>
      </c>
      <c r="R47" s="23">
        <v>11653.21</v>
      </c>
      <c r="S47" s="31">
        <v>11654.18</v>
      </c>
      <c r="T47" s="114"/>
    </row>
    <row r="48" spans="2:20" ht="48" x14ac:dyDescent="0.25">
      <c r="B48" s="9" t="s">
        <v>108</v>
      </c>
      <c r="C48" s="9" t="s">
        <v>450</v>
      </c>
      <c r="D48" s="16" t="s">
        <v>119</v>
      </c>
      <c r="E48" s="16" t="s">
        <v>120</v>
      </c>
      <c r="F48" s="16" t="s">
        <v>608</v>
      </c>
      <c r="G48" s="16" t="s">
        <v>599</v>
      </c>
      <c r="H48" s="16" t="s">
        <v>611</v>
      </c>
      <c r="I48" s="16" t="s">
        <v>601</v>
      </c>
      <c r="J48" s="16" t="s">
        <v>254</v>
      </c>
      <c r="K48" s="16" t="s">
        <v>254</v>
      </c>
      <c r="L48" s="16" t="s">
        <v>254</v>
      </c>
      <c r="M48" s="16" t="s">
        <v>254</v>
      </c>
      <c r="N48" s="59" t="s">
        <v>647</v>
      </c>
      <c r="O48" s="33">
        <v>2021</v>
      </c>
      <c r="P48" s="30">
        <f t="shared" si="2"/>
        <v>20222</v>
      </c>
      <c r="Q48" s="23">
        <v>17189</v>
      </c>
      <c r="R48" s="23">
        <v>1516</v>
      </c>
      <c r="S48" s="31">
        <v>1517</v>
      </c>
      <c r="T48" s="1"/>
    </row>
    <row r="49" spans="2:20" ht="48" x14ac:dyDescent="0.25">
      <c r="B49" s="9" t="s">
        <v>109</v>
      </c>
      <c r="C49" s="9" t="s">
        <v>451</v>
      </c>
      <c r="D49" s="16" t="s">
        <v>121</v>
      </c>
      <c r="E49" s="16" t="s">
        <v>122</v>
      </c>
      <c r="F49" s="16" t="s">
        <v>608</v>
      </c>
      <c r="G49" s="16" t="s">
        <v>602</v>
      </c>
      <c r="H49" s="16" t="s">
        <v>611</v>
      </c>
      <c r="I49" s="16" t="s">
        <v>601</v>
      </c>
      <c r="J49" s="16" t="s">
        <v>254</v>
      </c>
      <c r="K49" s="16" t="s">
        <v>254</v>
      </c>
      <c r="L49" s="16" t="s">
        <v>254</v>
      </c>
      <c r="M49" s="16" t="s">
        <v>254</v>
      </c>
      <c r="N49" s="59" t="s">
        <v>647</v>
      </c>
      <c r="O49" s="33">
        <v>2022</v>
      </c>
      <c r="P49" s="30">
        <f t="shared" si="2"/>
        <v>14770</v>
      </c>
      <c r="Q49" s="23">
        <v>12554</v>
      </c>
      <c r="R49" s="23">
        <v>1108</v>
      </c>
      <c r="S49" s="31">
        <v>1108</v>
      </c>
      <c r="T49" s="1"/>
    </row>
    <row r="50" spans="2:20" ht="60" x14ac:dyDescent="0.25">
      <c r="B50" s="9" t="s">
        <v>110</v>
      </c>
      <c r="C50" s="9" t="s">
        <v>452</v>
      </c>
      <c r="D50" s="16" t="s">
        <v>123</v>
      </c>
      <c r="E50" s="16" t="s">
        <v>124</v>
      </c>
      <c r="F50" s="16" t="s">
        <v>608</v>
      </c>
      <c r="G50" s="16" t="s">
        <v>603</v>
      </c>
      <c r="H50" s="16" t="s">
        <v>611</v>
      </c>
      <c r="I50" s="16" t="s">
        <v>601</v>
      </c>
      <c r="J50" s="16" t="s">
        <v>254</v>
      </c>
      <c r="K50" s="16" t="s">
        <v>254</v>
      </c>
      <c r="L50" s="16" t="s">
        <v>254</v>
      </c>
      <c r="M50" s="16" t="s">
        <v>254</v>
      </c>
      <c r="N50" s="59" t="s">
        <v>647</v>
      </c>
      <c r="O50" s="33">
        <v>2022</v>
      </c>
      <c r="P50" s="30">
        <f t="shared" si="2"/>
        <v>5454</v>
      </c>
      <c r="Q50" s="23">
        <v>4636</v>
      </c>
      <c r="R50" s="23">
        <v>408</v>
      </c>
      <c r="S50" s="31">
        <v>410</v>
      </c>
      <c r="T50" s="1"/>
    </row>
    <row r="51" spans="2:20" ht="36" x14ac:dyDescent="0.25">
      <c r="B51" s="9" t="s">
        <v>111</v>
      </c>
      <c r="C51" s="9" t="s">
        <v>453</v>
      </c>
      <c r="D51" s="16" t="s">
        <v>125</v>
      </c>
      <c r="E51" s="16" t="s">
        <v>126</v>
      </c>
      <c r="F51" s="16" t="s">
        <v>608</v>
      </c>
      <c r="G51" s="16" t="s">
        <v>604</v>
      </c>
      <c r="H51" s="16" t="s">
        <v>611</v>
      </c>
      <c r="I51" s="16" t="s">
        <v>601</v>
      </c>
      <c r="J51" s="16" t="s">
        <v>254</v>
      </c>
      <c r="K51" s="16" t="s">
        <v>254</v>
      </c>
      <c r="L51" s="16" t="s">
        <v>254</v>
      </c>
      <c r="M51" s="16" t="s">
        <v>254</v>
      </c>
      <c r="N51" s="59" t="s">
        <v>647</v>
      </c>
      <c r="O51" s="33">
        <v>2022</v>
      </c>
      <c r="P51" s="30">
        <f t="shared" si="2"/>
        <v>21813</v>
      </c>
      <c r="Q51" s="23">
        <v>18541</v>
      </c>
      <c r="R51" s="23">
        <v>1636</v>
      </c>
      <c r="S51" s="31">
        <v>1636</v>
      </c>
      <c r="T51" s="1"/>
    </row>
    <row r="52" spans="2:20" x14ac:dyDescent="0.25">
      <c r="B52" s="3" t="s">
        <v>133</v>
      </c>
      <c r="C52" s="4"/>
      <c r="D52" s="5" t="s">
        <v>513</v>
      </c>
      <c r="E52" s="4"/>
      <c r="F52" s="4"/>
      <c r="G52" s="4"/>
      <c r="H52" s="4"/>
      <c r="I52" s="4"/>
      <c r="J52" s="4"/>
      <c r="K52" s="14"/>
      <c r="L52" s="14"/>
      <c r="M52" s="14"/>
      <c r="N52" s="60"/>
      <c r="O52" s="60"/>
      <c r="P52" s="10"/>
      <c r="Q52" s="4"/>
      <c r="R52" s="4"/>
      <c r="S52" s="11"/>
      <c r="T52" s="1"/>
    </row>
    <row r="53" spans="2:20" ht="48" x14ac:dyDescent="0.25">
      <c r="B53" s="3" t="s">
        <v>134</v>
      </c>
      <c r="C53" s="4"/>
      <c r="D53" s="5" t="s">
        <v>514</v>
      </c>
      <c r="E53" s="4"/>
      <c r="F53" s="4"/>
      <c r="G53" s="4"/>
      <c r="H53" s="4"/>
      <c r="I53" s="4"/>
      <c r="J53" s="4"/>
      <c r="K53" s="14"/>
      <c r="L53" s="14"/>
      <c r="M53" s="14"/>
      <c r="N53" s="60"/>
      <c r="O53" s="60"/>
      <c r="P53" s="10"/>
      <c r="Q53" s="4"/>
      <c r="R53" s="4"/>
      <c r="S53" s="11"/>
      <c r="T53" s="1"/>
    </row>
    <row r="54" spans="2:20" ht="36" x14ac:dyDescent="0.25">
      <c r="B54" s="3" t="s">
        <v>135</v>
      </c>
      <c r="C54" s="4"/>
      <c r="D54" s="5" t="s">
        <v>515</v>
      </c>
      <c r="E54" s="80"/>
      <c r="F54" s="80"/>
      <c r="G54" s="80"/>
      <c r="H54" s="80"/>
      <c r="I54" s="80"/>
      <c r="J54" s="80"/>
      <c r="K54" s="81"/>
      <c r="L54" s="81"/>
      <c r="M54" s="81"/>
      <c r="N54" s="53"/>
      <c r="O54" s="53"/>
      <c r="P54" s="28">
        <f t="shared" ref="P54:S54" si="4">SUM(P55:P58)</f>
        <v>1105925.1600000001</v>
      </c>
      <c r="Q54" s="22">
        <f t="shared" si="4"/>
        <v>837196</v>
      </c>
      <c r="R54" s="22">
        <f t="shared" si="4"/>
        <v>37830</v>
      </c>
      <c r="S54" s="29">
        <f t="shared" si="4"/>
        <v>230899.16</v>
      </c>
      <c r="T54" s="1"/>
    </row>
    <row r="55" spans="2:20" ht="51.75" customHeight="1" x14ac:dyDescent="0.25">
      <c r="B55" s="16" t="s">
        <v>136</v>
      </c>
      <c r="C55" s="9" t="s">
        <v>454</v>
      </c>
      <c r="D55" s="16" t="s">
        <v>140</v>
      </c>
      <c r="E55" s="16" t="s">
        <v>28</v>
      </c>
      <c r="F55" s="16" t="s">
        <v>612</v>
      </c>
      <c r="G55" s="16" t="s">
        <v>613</v>
      </c>
      <c r="H55" s="16" t="s">
        <v>614</v>
      </c>
      <c r="I55" s="16" t="s">
        <v>601</v>
      </c>
      <c r="J55" s="16" t="s">
        <v>254</v>
      </c>
      <c r="K55" s="16" t="s">
        <v>254</v>
      </c>
      <c r="L55" s="16" t="s">
        <v>254</v>
      </c>
      <c r="M55" s="16" t="s">
        <v>254</v>
      </c>
      <c r="N55" s="59" t="s">
        <v>647</v>
      </c>
      <c r="O55" s="33">
        <v>2023</v>
      </c>
      <c r="P55" s="30">
        <f>SUM(Q55:S55)</f>
        <v>440176.16000000003</v>
      </c>
      <c r="Q55" s="23">
        <v>271310</v>
      </c>
      <c r="R55" s="23">
        <v>0</v>
      </c>
      <c r="S55" s="31">
        <v>168866.16</v>
      </c>
      <c r="T55" s="1"/>
    </row>
    <row r="56" spans="2:20" ht="49.5" customHeight="1" x14ac:dyDescent="0.25">
      <c r="B56" s="16" t="s">
        <v>137</v>
      </c>
      <c r="C56" s="9" t="s">
        <v>455</v>
      </c>
      <c r="D56" s="16" t="s">
        <v>141</v>
      </c>
      <c r="E56" s="16" t="s">
        <v>142</v>
      </c>
      <c r="F56" s="16" t="s">
        <v>612</v>
      </c>
      <c r="G56" s="16" t="s">
        <v>602</v>
      </c>
      <c r="H56" s="16" t="s">
        <v>614</v>
      </c>
      <c r="I56" s="16" t="s">
        <v>601</v>
      </c>
      <c r="J56" s="16" t="s">
        <v>254</v>
      </c>
      <c r="K56" s="16" t="s">
        <v>254</v>
      </c>
      <c r="L56" s="16" t="s">
        <v>254</v>
      </c>
      <c r="M56" s="16" t="s">
        <v>254</v>
      </c>
      <c r="N56" s="59" t="s">
        <v>646</v>
      </c>
      <c r="O56" s="33">
        <v>2019</v>
      </c>
      <c r="P56" s="30">
        <f>SUM(Q56:S56)</f>
        <v>252198</v>
      </c>
      <c r="Q56" s="23">
        <v>214368</v>
      </c>
      <c r="R56" s="23">
        <v>37830</v>
      </c>
      <c r="S56" s="31">
        <v>0</v>
      </c>
      <c r="T56" s="1"/>
    </row>
    <row r="57" spans="2:20" ht="52.5" customHeight="1" x14ac:dyDescent="0.25">
      <c r="B57" s="16" t="s">
        <v>138</v>
      </c>
      <c r="C57" s="9" t="s">
        <v>456</v>
      </c>
      <c r="D57" s="16" t="s">
        <v>143</v>
      </c>
      <c r="E57" s="16" t="s">
        <v>29</v>
      </c>
      <c r="F57" s="16" t="s">
        <v>612</v>
      </c>
      <c r="G57" s="16" t="s">
        <v>603</v>
      </c>
      <c r="H57" s="16" t="s">
        <v>614</v>
      </c>
      <c r="I57" s="16" t="s">
        <v>601</v>
      </c>
      <c r="J57" s="16" t="s">
        <v>254</v>
      </c>
      <c r="K57" s="16" t="s">
        <v>254</v>
      </c>
      <c r="L57" s="16" t="s">
        <v>254</v>
      </c>
      <c r="M57" s="16" t="s">
        <v>254</v>
      </c>
      <c r="N57" s="59" t="s">
        <v>646</v>
      </c>
      <c r="O57" s="33">
        <v>2018</v>
      </c>
      <c r="P57" s="30">
        <f>SUM(Q57:S57)</f>
        <v>97425</v>
      </c>
      <c r="Q57" s="23">
        <v>82811</v>
      </c>
      <c r="R57" s="23">
        <v>0</v>
      </c>
      <c r="S57" s="31">
        <v>14614</v>
      </c>
      <c r="T57" s="1"/>
    </row>
    <row r="58" spans="2:20" ht="50.25" customHeight="1" x14ac:dyDescent="0.25">
      <c r="B58" s="16" t="s">
        <v>825</v>
      </c>
      <c r="C58" s="9" t="s">
        <v>457</v>
      </c>
      <c r="D58" s="16" t="s">
        <v>826</v>
      </c>
      <c r="E58" s="16" t="s">
        <v>30</v>
      </c>
      <c r="F58" s="16" t="s">
        <v>612</v>
      </c>
      <c r="G58" s="16" t="s">
        <v>604</v>
      </c>
      <c r="H58" s="16" t="s">
        <v>614</v>
      </c>
      <c r="I58" s="16" t="s">
        <v>601</v>
      </c>
      <c r="J58" s="16" t="s">
        <v>254</v>
      </c>
      <c r="K58" s="16" t="s">
        <v>254</v>
      </c>
      <c r="L58" s="16" t="s">
        <v>254</v>
      </c>
      <c r="M58" s="16" t="s">
        <v>254</v>
      </c>
      <c r="N58" s="59" t="s">
        <v>649</v>
      </c>
      <c r="O58" s="33">
        <v>2021</v>
      </c>
      <c r="P58" s="30">
        <v>316126</v>
      </c>
      <c r="Q58" s="23">
        <v>268707</v>
      </c>
      <c r="R58" s="23">
        <v>0</v>
      </c>
      <c r="S58" s="31">
        <v>47419</v>
      </c>
      <c r="T58" s="1"/>
    </row>
    <row r="59" spans="2:20" ht="24" x14ac:dyDescent="0.25">
      <c r="B59" s="3" t="s">
        <v>153</v>
      </c>
      <c r="C59" s="4"/>
      <c r="D59" s="5" t="s">
        <v>516</v>
      </c>
      <c r="E59" s="4"/>
      <c r="F59" s="4"/>
      <c r="G59" s="4"/>
      <c r="H59" s="4"/>
      <c r="I59" s="4"/>
      <c r="J59" s="4"/>
      <c r="K59" s="14"/>
      <c r="L59" s="14"/>
      <c r="M59" s="14"/>
      <c r="N59" s="60"/>
      <c r="O59" s="60"/>
      <c r="P59" s="10"/>
      <c r="Q59" s="4"/>
      <c r="R59" s="4"/>
      <c r="S59" s="11"/>
      <c r="T59" s="1"/>
    </row>
    <row r="60" spans="2:20" ht="24" x14ac:dyDescent="0.25">
      <c r="B60" s="3" t="s">
        <v>154</v>
      </c>
      <c r="C60" s="4"/>
      <c r="D60" s="5" t="s">
        <v>517</v>
      </c>
      <c r="E60" s="80"/>
      <c r="F60" s="80"/>
      <c r="G60" s="80"/>
      <c r="H60" s="80"/>
      <c r="I60" s="80"/>
      <c r="J60" s="80"/>
      <c r="K60" s="81"/>
      <c r="L60" s="81"/>
      <c r="M60" s="81"/>
      <c r="N60" s="53"/>
      <c r="O60" s="53"/>
      <c r="P60" s="28">
        <f>SUM(P61:P64)</f>
        <v>2962908.3</v>
      </c>
      <c r="Q60" s="22">
        <f>SUM(Q61:Q64)</f>
        <v>2518460.71</v>
      </c>
      <c r="R60" s="22">
        <f>SUM(R61:R64)</f>
        <v>0</v>
      </c>
      <c r="S60" s="29">
        <f>SUM(S61:S64)</f>
        <v>444447.58999999997</v>
      </c>
      <c r="T60" s="1"/>
    </row>
    <row r="61" spans="2:20" ht="52.5" customHeight="1" x14ac:dyDescent="0.25">
      <c r="B61" s="16" t="s">
        <v>155</v>
      </c>
      <c r="C61" s="9" t="s">
        <v>458</v>
      </c>
      <c r="D61" s="16" t="s">
        <v>159</v>
      </c>
      <c r="E61" s="16" t="s">
        <v>28</v>
      </c>
      <c r="F61" s="16" t="s">
        <v>612</v>
      </c>
      <c r="G61" s="16" t="s">
        <v>599</v>
      </c>
      <c r="H61" s="16" t="s">
        <v>615</v>
      </c>
      <c r="I61" s="16" t="s">
        <v>601</v>
      </c>
      <c r="J61" s="16" t="s">
        <v>254</v>
      </c>
      <c r="K61" s="16" t="s">
        <v>254</v>
      </c>
      <c r="L61" s="16" t="s">
        <v>254</v>
      </c>
      <c r="M61" s="16" t="s">
        <v>254</v>
      </c>
      <c r="N61" s="59" t="s">
        <v>650</v>
      </c>
      <c r="O61" s="33">
        <v>2019</v>
      </c>
      <c r="P61" s="30">
        <f>SUM(Q61:S61)</f>
        <v>1129024</v>
      </c>
      <c r="Q61" s="23">
        <v>959670</v>
      </c>
      <c r="R61" s="23">
        <v>0</v>
      </c>
      <c r="S61" s="31">
        <v>169354</v>
      </c>
      <c r="T61" s="1"/>
    </row>
    <row r="62" spans="2:20" ht="52.5" customHeight="1" x14ac:dyDescent="0.25">
      <c r="B62" s="16" t="s">
        <v>156</v>
      </c>
      <c r="C62" s="9" t="s">
        <v>459</v>
      </c>
      <c r="D62" s="16" t="s">
        <v>160</v>
      </c>
      <c r="E62" s="16" t="s">
        <v>39</v>
      </c>
      <c r="F62" s="16" t="s">
        <v>612</v>
      </c>
      <c r="G62" s="16" t="s">
        <v>602</v>
      </c>
      <c r="H62" s="16" t="s">
        <v>615</v>
      </c>
      <c r="I62" s="16" t="s">
        <v>601</v>
      </c>
      <c r="J62" s="16" t="s">
        <v>254</v>
      </c>
      <c r="K62" s="16" t="s">
        <v>254</v>
      </c>
      <c r="L62" s="16" t="s">
        <v>254</v>
      </c>
      <c r="M62" s="16" t="s">
        <v>254</v>
      </c>
      <c r="N62" s="59" t="s">
        <v>650</v>
      </c>
      <c r="O62" s="33">
        <v>2020</v>
      </c>
      <c r="P62" s="30">
        <f>SUM(Q62:S62)</f>
        <v>791350</v>
      </c>
      <c r="Q62" s="23">
        <v>672648</v>
      </c>
      <c r="R62" s="23">
        <v>0</v>
      </c>
      <c r="S62" s="31">
        <v>118702</v>
      </c>
      <c r="T62" s="1"/>
    </row>
    <row r="63" spans="2:20" ht="48" customHeight="1" x14ac:dyDescent="0.25">
      <c r="B63" s="16" t="s">
        <v>157</v>
      </c>
      <c r="C63" s="9" t="s">
        <v>460</v>
      </c>
      <c r="D63" s="16" t="s">
        <v>161</v>
      </c>
      <c r="E63" s="16" t="s">
        <v>29</v>
      </c>
      <c r="F63" s="16" t="s">
        <v>612</v>
      </c>
      <c r="G63" s="16" t="s">
        <v>603</v>
      </c>
      <c r="H63" s="16" t="s">
        <v>615</v>
      </c>
      <c r="I63" s="16" t="s">
        <v>601</v>
      </c>
      <c r="J63" s="16" t="s">
        <v>254</v>
      </c>
      <c r="K63" s="16" t="s">
        <v>254</v>
      </c>
      <c r="L63" s="16" t="s">
        <v>254</v>
      </c>
      <c r="M63" s="16" t="s">
        <v>254</v>
      </c>
      <c r="N63" s="59" t="s">
        <v>650</v>
      </c>
      <c r="O63" s="33">
        <v>2018</v>
      </c>
      <c r="P63" s="30">
        <f>SUM(Q63:S63)</f>
        <v>177913</v>
      </c>
      <c r="Q63" s="23">
        <v>151215</v>
      </c>
      <c r="R63" s="23">
        <v>0</v>
      </c>
      <c r="S63" s="31">
        <v>26698</v>
      </c>
      <c r="T63" s="1"/>
    </row>
    <row r="64" spans="2:20" ht="29.25" customHeight="1" x14ac:dyDescent="0.25">
      <c r="B64" s="26" t="s">
        <v>158</v>
      </c>
      <c r="C64" s="26" t="s">
        <v>461</v>
      </c>
      <c r="D64" s="26" t="s">
        <v>162</v>
      </c>
      <c r="E64" s="26" t="s">
        <v>30</v>
      </c>
      <c r="F64" s="26" t="s">
        <v>612</v>
      </c>
      <c r="G64" s="26" t="s">
        <v>604</v>
      </c>
      <c r="H64" s="26" t="s">
        <v>615</v>
      </c>
      <c r="I64" s="26" t="s">
        <v>601</v>
      </c>
      <c r="J64" s="26" t="s">
        <v>254</v>
      </c>
      <c r="K64" s="26" t="s">
        <v>254</v>
      </c>
      <c r="L64" s="26" t="s">
        <v>254</v>
      </c>
      <c r="M64" s="26" t="s">
        <v>254</v>
      </c>
      <c r="N64" s="135" t="s">
        <v>650</v>
      </c>
      <c r="O64" s="33">
        <v>2023</v>
      </c>
      <c r="P64" s="30">
        <f>SUM(Q64:S64)</f>
        <v>864621.29999999993</v>
      </c>
      <c r="Q64" s="23">
        <v>734927.71</v>
      </c>
      <c r="R64" s="23">
        <v>0</v>
      </c>
      <c r="S64" s="31">
        <v>129693.59</v>
      </c>
      <c r="T64" s="1"/>
    </row>
    <row r="65" spans="2:21" ht="24" customHeight="1" x14ac:dyDescent="0.25">
      <c r="B65" s="3" t="s">
        <v>163</v>
      </c>
      <c r="C65" s="4"/>
      <c r="D65" s="5" t="s">
        <v>518</v>
      </c>
      <c r="E65" s="4"/>
      <c r="F65" s="4"/>
      <c r="G65" s="4"/>
      <c r="H65" s="4"/>
      <c r="I65" s="4"/>
      <c r="J65" s="4"/>
      <c r="K65" s="14"/>
      <c r="L65" s="14"/>
      <c r="M65" s="14"/>
      <c r="N65" s="60"/>
      <c r="O65" s="60"/>
      <c r="P65" s="10"/>
      <c r="Q65" s="4"/>
      <c r="R65" s="4"/>
      <c r="S65" s="11"/>
      <c r="T65" s="1"/>
    </row>
    <row r="66" spans="2:21" ht="35.25" customHeight="1" x14ac:dyDescent="0.25">
      <c r="B66" s="3" t="s">
        <v>164</v>
      </c>
      <c r="C66" s="4"/>
      <c r="D66" s="5" t="s">
        <v>519</v>
      </c>
      <c r="E66" s="4"/>
      <c r="F66" s="4"/>
      <c r="G66" s="4"/>
      <c r="H66" s="4"/>
      <c r="I66" s="4"/>
      <c r="J66" s="4"/>
      <c r="K66" s="14"/>
      <c r="L66" s="14"/>
      <c r="M66" s="14"/>
      <c r="N66" s="60"/>
      <c r="O66" s="60"/>
      <c r="P66" s="10"/>
      <c r="Q66" s="4"/>
      <c r="R66" s="4"/>
      <c r="S66" s="11"/>
      <c r="T66" s="1"/>
    </row>
    <row r="67" spans="2:21" ht="39" customHeight="1" x14ac:dyDescent="0.25">
      <c r="B67" s="3" t="s">
        <v>165</v>
      </c>
      <c r="C67" s="4"/>
      <c r="D67" s="5" t="s">
        <v>520</v>
      </c>
      <c r="E67" s="80"/>
      <c r="F67" s="80"/>
      <c r="G67" s="80"/>
      <c r="H67" s="80"/>
      <c r="I67" s="80"/>
      <c r="J67" s="80"/>
      <c r="K67" s="81"/>
      <c r="L67" s="81"/>
      <c r="M67" s="81"/>
      <c r="N67" s="53"/>
      <c r="O67" s="53"/>
      <c r="P67" s="35">
        <f>SUM(P68:P72)</f>
        <v>933903</v>
      </c>
      <c r="Q67" s="36">
        <f>SUM(Q68:Q72)</f>
        <v>793818.59000000008</v>
      </c>
      <c r="R67" s="36">
        <f>SUM(R68:R72)</f>
        <v>0</v>
      </c>
      <c r="S67" s="37">
        <f>SUM(S68:S72)</f>
        <v>140084.41</v>
      </c>
      <c r="T67" s="1"/>
    </row>
    <row r="68" spans="2:21" ht="36" x14ac:dyDescent="0.25">
      <c r="B68" s="16" t="s">
        <v>166</v>
      </c>
      <c r="C68" s="9" t="s">
        <v>462</v>
      </c>
      <c r="D68" s="16" t="s">
        <v>169</v>
      </c>
      <c r="E68" s="16" t="s">
        <v>39</v>
      </c>
      <c r="F68" s="16" t="s">
        <v>616</v>
      </c>
      <c r="G68" s="16" t="s">
        <v>602</v>
      </c>
      <c r="H68" s="16" t="s">
        <v>617</v>
      </c>
      <c r="I68" s="16" t="s">
        <v>601</v>
      </c>
      <c r="J68" s="16" t="s">
        <v>254</v>
      </c>
      <c r="K68" s="16" t="s">
        <v>254</v>
      </c>
      <c r="L68" s="16" t="s">
        <v>254</v>
      </c>
      <c r="M68" s="16" t="s">
        <v>254</v>
      </c>
      <c r="N68" s="59" t="s">
        <v>646</v>
      </c>
      <c r="O68" s="33">
        <v>2020</v>
      </c>
      <c r="P68" s="30">
        <f>SUM(Q68:S68)</f>
        <v>248434</v>
      </c>
      <c r="Q68" s="23">
        <v>211169</v>
      </c>
      <c r="R68" s="27">
        <v>0</v>
      </c>
      <c r="S68" s="31">
        <v>37265</v>
      </c>
      <c r="T68" s="1"/>
    </row>
    <row r="69" spans="2:21" ht="26.25" customHeight="1" x14ac:dyDescent="0.25">
      <c r="B69" s="26" t="s">
        <v>167</v>
      </c>
      <c r="C69" s="26" t="s">
        <v>463</v>
      </c>
      <c r="D69" s="26" t="s">
        <v>170</v>
      </c>
      <c r="E69" s="26" t="s">
        <v>30</v>
      </c>
      <c r="F69" s="26" t="s">
        <v>616</v>
      </c>
      <c r="G69" s="26" t="s">
        <v>604</v>
      </c>
      <c r="H69" s="26" t="s">
        <v>617</v>
      </c>
      <c r="I69" s="26" t="s">
        <v>601</v>
      </c>
      <c r="J69" s="26" t="s">
        <v>254</v>
      </c>
      <c r="K69" s="26" t="s">
        <v>254</v>
      </c>
      <c r="L69" s="26" t="s">
        <v>254</v>
      </c>
      <c r="M69" s="26" t="s">
        <v>254</v>
      </c>
      <c r="N69" s="135" t="s">
        <v>647</v>
      </c>
      <c r="O69" s="33">
        <v>2022</v>
      </c>
      <c r="P69" s="30">
        <f>SUM(Q69:S69)</f>
        <v>197915.12</v>
      </c>
      <c r="Q69" s="23">
        <v>168227.85</v>
      </c>
      <c r="R69" s="27">
        <v>0</v>
      </c>
      <c r="S69" s="31">
        <v>29687.27</v>
      </c>
      <c r="T69" s="1"/>
    </row>
    <row r="70" spans="2:21" ht="36.75" customHeight="1" x14ac:dyDescent="0.25">
      <c r="B70" s="26" t="s">
        <v>168</v>
      </c>
      <c r="C70" s="26" t="s">
        <v>464</v>
      </c>
      <c r="D70" s="26" t="s">
        <v>171</v>
      </c>
      <c r="E70" s="26" t="s">
        <v>28</v>
      </c>
      <c r="F70" s="26" t="s">
        <v>616</v>
      </c>
      <c r="G70" s="26" t="s">
        <v>599</v>
      </c>
      <c r="H70" s="26" t="s">
        <v>617</v>
      </c>
      <c r="I70" s="26" t="s">
        <v>601</v>
      </c>
      <c r="J70" s="26" t="s">
        <v>254</v>
      </c>
      <c r="K70" s="26" t="s">
        <v>254</v>
      </c>
      <c r="L70" s="26" t="s">
        <v>254</v>
      </c>
      <c r="M70" s="26" t="s">
        <v>254</v>
      </c>
      <c r="N70" s="144" t="s">
        <v>647</v>
      </c>
      <c r="O70" s="33">
        <v>2023</v>
      </c>
      <c r="P70" s="104">
        <f>Q70+S70</f>
        <v>381769.92</v>
      </c>
      <c r="Q70" s="27">
        <v>324504.43</v>
      </c>
      <c r="R70" s="27">
        <v>0</v>
      </c>
      <c r="S70" s="105">
        <v>57265.49</v>
      </c>
      <c r="T70" s="1"/>
    </row>
    <row r="71" spans="2:21" ht="52.5" customHeight="1" x14ac:dyDescent="0.25">
      <c r="B71" s="16" t="s">
        <v>765</v>
      </c>
      <c r="C71" s="9" t="s">
        <v>771</v>
      </c>
      <c r="D71" s="16" t="s">
        <v>766</v>
      </c>
      <c r="E71" s="16" t="s">
        <v>39</v>
      </c>
      <c r="F71" s="16" t="s">
        <v>616</v>
      </c>
      <c r="G71" s="16" t="s">
        <v>602</v>
      </c>
      <c r="H71" s="16" t="s">
        <v>617</v>
      </c>
      <c r="I71" s="16" t="s">
        <v>601</v>
      </c>
      <c r="J71" s="16" t="s">
        <v>254</v>
      </c>
      <c r="K71" s="16" t="s">
        <v>254</v>
      </c>
      <c r="L71" s="16" t="s">
        <v>254</v>
      </c>
      <c r="M71" s="16" t="s">
        <v>254</v>
      </c>
      <c r="N71" s="103" t="s">
        <v>649</v>
      </c>
      <c r="O71" s="33">
        <v>2021</v>
      </c>
      <c r="P71" s="104">
        <v>59673</v>
      </c>
      <c r="Q71" s="27">
        <v>50723</v>
      </c>
      <c r="R71" s="27">
        <v>0</v>
      </c>
      <c r="S71" s="105">
        <v>8950</v>
      </c>
      <c r="T71" s="1"/>
    </row>
    <row r="72" spans="2:21" ht="41.25" customHeight="1" x14ac:dyDescent="0.25">
      <c r="B72" s="26" t="s">
        <v>767</v>
      </c>
      <c r="C72" s="26" t="s">
        <v>772</v>
      </c>
      <c r="D72" s="26" t="s">
        <v>768</v>
      </c>
      <c r="E72" s="26" t="s">
        <v>30</v>
      </c>
      <c r="F72" s="26" t="s">
        <v>616</v>
      </c>
      <c r="G72" s="26" t="s">
        <v>604</v>
      </c>
      <c r="H72" s="26" t="s">
        <v>617</v>
      </c>
      <c r="I72" s="26" t="s">
        <v>601</v>
      </c>
      <c r="J72" s="26" t="s">
        <v>254</v>
      </c>
      <c r="K72" s="26" t="s">
        <v>254</v>
      </c>
      <c r="L72" s="26" t="s">
        <v>254</v>
      </c>
      <c r="M72" s="26" t="s">
        <v>254</v>
      </c>
      <c r="N72" s="135" t="s">
        <v>649</v>
      </c>
      <c r="O72" s="33">
        <v>2023</v>
      </c>
      <c r="P72" s="30">
        <f>Q72+S72</f>
        <v>46110.96</v>
      </c>
      <c r="Q72" s="23">
        <v>39194.31</v>
      </c>
      <c r="R72" s="23">
        <v>0</v>
      </c>
      <c r="S72" s="31">
        <v>6916.65</v>
      </c>
      <c r="T72" s="1"/>
    </row>
    <row r="73" spans="2:21" ht="31.5" customHeight="1" x14ac:dyDescent="0.25">
      <c r="B73" s="52" t="s">
        <v>543</v>
      </c>
      <c r="C73" s="18"/>
      <c r="D73" s="5" t="s">
        <v>544</v>
      </c>
      <c r="E73" s="48"/>
      <c r="F73" s="48"/>
      <c r="G73" s="48"/>
      <c r="H73" s="48"/>
      <c r="I73" s="48"/>
      <c r="J73" s="48"/>
      <c r="K73" s="53"/>
      <c r="L73" s="53"/>
      <c r="M73" s="53"/>
      <c r="N73" s="53"/>
      <c r="O73" s="53"/>
      <c r="P73" s="49"/>
      <c r="Q73" s="50"/>
      <c r="R73" s="82"/>
      <c r="S73" s="51"/>
      <c r="T73" s="1"/>
    </row>
    <row r="74" spans="2:21" ht="30" customHeight="1" x14ac:dyDescent="0.25">
      <c r="B74" s="3" t="s">
        <v>182</v>
      </c>
      <c r="C74" s="4"/>
      <c r="D74" s="5" t="s">
        <v>521</v>
      </c>
      <c r="E74" s="4"/>
      <c r="F74" s="4"/>
      <c r="G74" s="4"/>
      <c r="H74" s="4"/>
      <c r="I74" s="4"/>
      <c r="J74" s="4"/>
      <c r="K74" s="14"/>
      <c r="L74" s="14"/>
      <c r="M74" s="14"/>
      <c r="N74" s="60"/>
      <c r="O74" s="60"/>
      <c r="P74" s="10"/>
      <c r="Q74" s="4"/>
      <c r="R74" s="4"/>
      <c r="S74" s="11"/>
      <c r="T74" s="1"/>
    </row>
    <row r="75" spans="2:21" ht="60.75" customHeight="1" x14ac:dyDescent="0.25">
      <c r="B75" s="3" t="s">
        <v>183</v>
      </c>
      <c r="C75" s="4"/>
      <c r="D75" s="5" t="s">
        <v>522</v>
      </c>
      <c r="E75" s="4"/>
      <c r="F75" s="4"/>
      <c r="G75" s="4"/>
      <c r="H75" s="4"/>
      <c r="I75" s="4"/>
      <c r="J75" s="4"/>
      <c r="K75" s="14"/>
      <c r="L75" s="14"/>
      <c r="M75" s="14"/>
      <c r="N75" s="60"/>
      <c r="O75" s="60"/>
      <c r="P75" s="10"/>
      <c r="Q75" s="4"/>
      <c r="R75" s="4"/>
      <c r="S75" s="11"/>
      <c r="T75" s="1"/>
    </row>
    <row r="76" spans="2:21" ht="36.75" customHeight="1" x14ac:dyDescent="0.25">
      <c r="B76" s="3" t="s">
        <v>184</v>
      </c>
      <c r="C76" s="4"/>
      <c r="D76" s="5" t="s">
        <v>523</v>
      </c>
      <c r="E76" s="80"/>
      <c r="F76" s="80"/>
      <c r="G76" s="80"/>
      <c r="H76" s="80"/>
      <c r="I76" s="80"/>
      <c r="J76" s="80"/>
      <c r="K76" s="81"/>
      <c r="L76" s="81"/>
      <c r="M76" s="81"/>
      <c r="N76" s="53"/>
      <c r="O76" s="53"/>
      <c r="P76" s="35">
        <f>SUM(P77:P86)</f>
        <v>14402757.170000002</v>
      </c>
      <c r="Q76" s="36">
        <f>SUM(Q77:Q86)</f>
        <v>12160606.470000001</v>
      </c>
      <c r="R76" s="36">
        <f>SUM(R77:R86)</f>
        <v>1096626.1600000001</v>
      </c>
      <c r="S76" s="37">
        <f>SUM(S77:S86)</f>
        <v>1145524.54</v>
      </c>
      <c r="T76" s="1"/>
    </row>
    <row r="77" spans="2:21" ht="60" x14ac:dyDescent="0.25">
      <c r="B77" s="16" t="s">
        <v>187</v>
      </c>
      <c r="C77" s="9" t="s">
        <v>773</v>
      </c>
      <c r="D77" s="9" t="s">
        <v>185</v>
      </c>
      <c r="E77" s="9" t="s">
        <v>30</v>
      </c>
      <c r="F77" s="9" t="s">
        <v>616</v>
      </c>
      <c r="G77" s="9" t="s">
        <v>604</v>
      </c>
      <c r="H77" s="9" t="s">
        <v>618</v>
      </c>
      <c r="I77" s="9" t="s">
        <v>619</v>
      </c>
      <c r="J77" s="23" t="s">
        <v>189</v>
      </c>
      <c r="K77" s="16" t="s">
        <v>254</v>
      </c>
      <c r="L77" s="16" t="s">
        <v>254</v>
      </c>
      <c r="M77" s="16" t="s">
        <v>254</v>
      </c>
      <c r="N77" s="59" t="s">
        <v>650</v>
      </c>
      <c r="O77" s="33">
        <v>2018</v>
      </c>
      <c r="P77" s="30">
        <f t="shared" ref="P77:P84" si="5">SUM(Q77:S77)</f>
        <v>1324630</v>
      </c>
      <c r="Q77" s="23">
        <v>1125936</v>
      </c>
      <c r="R77" s="23">
        <v>99347</v>
      </c>
      <c r="S77" s="31">
        <v>99347</v>
      </c>
      <c r="T77" s="1"/>
    </row>
    <row r="78" spans="2:21" ht="51.75" customHeight="1" x14ac:dyDescent="0.25">
      <c r="B78" s="16" t="s">
        <v>188</v>
      </c>
      <c r="C78" s="9" t="s">
        <v>774</v>
      </c>
      <c r="D78" s="9" t="s">
        <v>186</v>
      </c>
      <c r="E78" s="9" t="s">
        <v>28</v>
      </c>
      <c r="F78" s="9" t="s">
        <v>616</v>
      </c>
      <c r="G78" s="9" t="s">
        <v>599</v>
      </c>
      <c r="H78" s="9" t="s">
        <v>618</v>
      </c>
      <c r="I78" s="9" t="s">
        <v>619</v>
      </c>
      <c r="J78" s="23" t="s">
        <v>189</v>
      </c>
      <c r="K78" s="16" t="s">
        <v>254</v>
      </c>
      <c r="L78" s="16" t="s">
        <v>254</v>
      </c>
      <c r="M78" s="16" t="s">
        <v>254</v>
      </c>
      <c r="N78" s="59" t="s">
        <v>646</v>
      </c>
      <c r="O78" s="33">
        <v>2020</v>
      </c>
      <c r="P78" s="30">
        <f t="shared" si="5"/>
        <v>1099289</v>
      </c>
      <c r="Q78" s="23">
        <v>861620</v>
      </c>
      <c r="R78" s="23">
        <v>76025</v>
      </c>
      <c r="S78" s="31">
        <v>161644</v>
      </c>
      <c r="T78" s="1"/>
    </row>
    <row r="79" spans="2:21" ht="38.25" customHeight="1" x14ac:dyDescent="0.25">
      <c r="B79" s="132" t="s">
        <v>192</v>
      </c>
      <c r="C79" s="132" t="s">
        <v>465</v>
      </c>
      <c r="D79" s="132" t="s">
        <v>199</v>
      </c>
      <c r="E79" s="132" t="s">
        <v>29</v>
      </c>
      <c r="F79" s="132" t="s">
        <v>616</v>
      </c>
      <c r="G79" s="132" t="s">
        <v>603</v>
      </c>
      <c r="H79" s="132" t="s">
        <v>620</v>
      </c>
      <c r="I79" s="132" t="s">
        <v>601</v>
      </c>
      <c r="J79" s="132" t="s">
        <v>189</v>
      </c>
      <c r="K79" s="132" t="s">
        <v>254</v>
      </c>
      <c r="L79" s="129" t="s">
        <v>254</v>
      </c>
      <c r="M79" s="132" t="s">
        <v>254</v>
      </c>
      <c r="N79" s="132">
        <v>2020</v>
      </c>
      <c r="O79" s="128">
        <v>2022</v>
      </c>
      <c r="P79" s="30">
        <f>Q79+R79+S79</f>
        <v>618292.56000000006</v>
      </c>
      <c r="Q79" s="23">
        <v>525548.66</v>
      </c>
      <c r="R79" s="23">
        <v>61829.26</v>
      </c>
      <c r="S79" s="31">
        <v>30914.639999999999</v>
      </c>
      <c r="T79" s="114"/>
    </row>
    <row r="80" spans="2:21" ht="36" x14ac:dyDescent="0.25">
      <c r="B80" s="16" t="s">
        <v>193</v>
      </c>
      <c r="C80" s="9" t="s">
        <v>466</v>
      </c>
      <c r="D80" s="9" t="s">
        <v>200</v>
      </c>
      <c r="E80" s="9" t="s">
        <v>29</v>
      </c>
      <c r="F80" s="9" t="s">
        <v>616</v>
      </c>
      <c r="G80" s="9" t="s">
        <v>603</v>
      </c>
      <c r="H80" s="9" t="s">
        <v>620</v>
      </c>
      <c r="I80" s="9" t="s">
        <v>601</v>
      </c>
      <c r="J80" s="9" t="s">
        <v>189</v>
      </c>
      <c r="K80" s="16" t="s">
        <v>254</v>
      </c>
      <c r="L80" s="16" t="s">
        <v>254</v>
      </c>
      <c r="M80" s="16" t="s">
        <v>254</v>
      </c>
      <c r="N80" s="59" t="s">
        <v>647</v>
      </c>
      <c r="O80" s="33">
        <v>2019</v>
      </c>
      <c r="P80" s="30">
        <f t="shared" si="5"/>
        <v>334742</v>
      </c>
      <c r="Q80" s="23">
        <v>277931</v>
      </c>
      <c r="R80" s="23">
        <v>32698</v>
      </c>
      <c r="S80" s="31">
        <v>24113</v>
      </c>
      <c r="T80" s="1"/>
      <c r="U80" s="113"/>
    </row>
    <row r="81" spans="2:21" ht="36" customHeight="1" x14ac:dyDescent="0.25">
      <c r="B81" s="132" t="s">
        <v>194</v>
      </c>
      <c r="C81" s="132" t="s">
        <v>467</v>
      </c>
      <c r="D81" s="132" t="s">
        <v>201</v>
      </c>
      <c r="E81" s="132" t="s">
        <v>39</v>
      </c>
      <c r="F81" s="132" t="s">
        <v>616</v>
      </c>
      <c r="G81" s="132" t="s">
        <v>602</v>
      </c>
      <c r="H81" s="132" t="s">
        <v>620</v>
      </c>
      <c r="I81" s="132" t="s">
        <v>601</v>
      </c>
      <c r="J81" s="132" t="s">
        <v>189</v>
      </c>
      <c r="K81" s="132" t="s">
        <v>254</v>
      </c>
      <c r="L81" s="132" t="s">
        <v>254</v>
      </c>
      <c r="M81" s="132" t="s">
        <v>254</v>
      </c>
      <c r="N81" s="131" t="s">
        <v>646</v>
      </c>
      <c r="O81" s="128">
        <v>2020</v>
      </c>
      <c r="P81" s="138">
        <f>Q81+R81+S81</f>
        <v>3399173.16</v>
      </c>
      <c r="Q81" s="110">
        <v>2889297.18</v>
      </c>
      <c r="R81" s="110">
        <v>254937.99</v>
      </c>
      <c r="S81" s="139">
        <v>254937.99</v>
      </c>
      <c r="T81" s="1"/>
      <c r="U81" s="113"/>
    </row>
    <row r="82" spans="2:21" ht="36" x14ac:dyDescent="0.25">
      <c r="B82" s="16" t="s">
        <v>195</v>
      </c>
      <c r="C82" s="9" t="s">
        <v>468</v>
      </c>
      <c r="D82" s="9" t="s">
        <v>202</v>
      </c>
      <c r="E82" s="9" t="s">
        <v>39</v>
      </c>
      <c r="F82" s="9" t="s">
        <v>616</v>
      </c>
      <c r="G82" s="9" t="s">
        <v>602</v>
      </c>
      <c r="H82" s="9" t="s">
        <v>620</v>
      </c>
      <c r="I82" s="9" t="s">
        <v>601</v>
      </c>
      <c r="J82" s="9" t="s">
        <v>189</v>
      </c>
      <c r="K82" s="16" t="s">
        <v>254</v>
      </c>
      <c r="L82" s="16" t="s">
        <v>254</v>
      </c>
      <c r="M82" s="16" t="s">
        <v>254</v>
      </c>
      <c r="N82" s="59" t="s">
        <v>646</v>
      </c>
      <c r="O82" s="33">
        <v>2020</v>
      </c>
      <c r="P82" s="30">
        <f t="shared" si="5"/>
        <v>2142215</v>
      </c>
      <c r="Q82" s="23">
        <v>1820883</v>
      </c>
      <c r="R82" s="23">
        <v>160666</v>
      </c>
      <c r="S82" s="31">
        <v>160666</v>
      </c>
      <c r="T82" s="1"/>
    </row>
    <row r="83" spans="2:21" ht="33.75" customHeight="1" x14ac:dyDescent="0.25">
      <c r="B83" s="26" t="s">
        <v>196</v>
      </c>
      <c r="C83" s="26" t="s">
        <v>775</v>
      </c>
      <c r="D83" s="26" t="s">
        <v>203</v>
      </c>
      <c r="E83" s="26" t="s">
        <v>29</v>
      </c>
      <c r="F83" s="26" t="s">
        <v>616</v>
      </c>
      <c r="G83" s="26" t="s">
        <v>603</v>
      </c>
      <c r="H83" s="26" t="s">
        <v>620</v>
      </c>
      <c r="I83" s="26" t="s">
        <v>601</v>
      </c>
      <c r="J83" s="26" t="s">
        <v>189</v>
      </c>
      <c r="K83" s="26" t="s">
        <v>254</v>
      </c>
      <c r="L83" s="26" t="s">
        <v>254</v>
      </c>
      <c r="M83" s="26" t="s">
        <v>254</v>
      </c>
      <c r="N83" s="132">
        <v>2019</v>
      </c>
      <c r="O83" s="128">
        <v>2023</v>
      </c>
      <c r="P83" s="30">
        <f>Q83+R83+S83</f>
        <v>793843.57000000007</v>
      </c>
      <c r="Q83" s="23">
        <v>674767.03</v>
      </c>
      <c r="R83" s="23">
        <v>59538.27</v>
      </c>
      <c r="S83" s="31">
        <v>59538.27</v>
      </c>
      <c r="T83" s="114"/>
      <c r="U83" s="113"/>
    </row>
    <row r="84" spans="2:21" ht="36" x14ac:dyDescent="0.25">
      <c r="B84" s="16" t="s">
        <v>197</v>
      </c>
      <c r="C84" s="9" t="s">
        <v>776</v>
      </c>
      <c r="D84" s="9" t="s">
        <v>204</v>
      </c>
      <c r="E84" s="9" t="s">
        <v>29</v>
      </c>
      <c r="F84" s="9" t="s">
        <v>616</v>
      </c>
      <c r="G84" s="9" t="s">
        <v>603</v>
      </c>
      <c r="H84" s="9" t="s">
        <v>620</v>
      </c>
      <c r="I84" s="9" t="s">
        <v>601</v>
      </c>
      <c r="J84" s="9" t="s">
        <v>189</v>
      </c>
      <c r="K84" s="16" t="s">
        <v>254</v>
      </c>
      <c r="L84" s="16" t="s">
        <v>254</v>
      </c>
      <c r="M84" s="16" t="s">
        <v>254</v>
      </c>
      <c r="N84" s="33">
        <v>2019</v>
      </c>
      <c r="O84" s="33">
        <v>2021</v>
      </c>
      <c r="P84" s="30">
        <f t="shared" si="5"/>
        <v>332928</v>
      </c>
      <c r="Q84" s="23">
        <v>280627</v>
      </c>
      <c r="R84" s="23">
        <v>24761</v>
      </c>
      <c r="S84" s="31">
        <v>27540</v>
      </c>
      <c r="T84" s="1"/>
    </row>
    <row r="85" spans="2:21" ht="58.5" customHeight="1" x14ac:dyDescent="0.25">
      <c r="B85" s="26" t="s">
        <v>198</v>
      </c>
      <c r="C85" s="26" t="s">
        <v>777</v>
      </c>
      <c r="D85" s="26" t="s">
        <v>205</v>
      </c>
      <c r="E85" s="26" t="s">
        <v>39</v>
      </c>
      <c r="F85" s="26" t="s">
        <v>616</v>
      </c>
      <c r="G85" s="26" t="s">
        <v>602</v>
      </c>
      <c r="H85" s="26" t="s">
        <v>620</v>
      </c>
      <c r="I85" s="26" t="s">
        <v>601</v>
      </c>
      <c r="J85" s="26" t="s">
        <v>189</v>
      </c>
      <c r="K85" s="26" t="s">
        <v>254</v>
      </c>
      <c r="L85" s="26" t="s">
        <v>254</v>
      </c>
      <c r="M85" s="26" t="s">
        <v>254</v>
      </c>
      <c r="N85" s="132">
        <v>2019</v>
      </c>
      <c r="O85" s="143">
        <v>2023</v>
      </c>
      <c r="P85" s="138">
        <f>Q85+R85+S85</f>
        <v>4297501.88</v>
      </c>
      <c r="Q85" s="110">
        <v>3652876.6</v>
      </c>
      <c r="R85" s="110">
        <v>322312.64</v>
      </c>
      <c r="S85" s="139">
        <v>322312.64</v>
      </c>
      <c r="T85" s="1"/>
    </row>
    <row r="86" spans="2:21" ht="36.75" customHeight="1" x14ac:dyDescent="0.25">
      <c r="B86" s="16" t="s">
        <v>206</v>
      </c>
      <c r="C86" s="9" t="s">
        <v>778</v>
      </c>
      <c r="D86" s="9" t="s">
        <v>207</v>
      </c>
      <c r="E86" s="9" t="s">
        <v>29</v>
      </c>
      <c r="F86" s="9" t="s">
        <v>616</v>
      </c>
      <c r="G86" s="9" t="s">
        <v>603</v>
      </c>
      <c r="H86" s="9" t="s">
        <v>621</v>
      </c>
      <c r="I86" s="9" t="s">
        <v>619</v>
      </c>
      <c r="J86" s="9" t="s">
        <v>189</v>
      </c>
      <c r="K86" s="16" t="s">
        <v>254</v>
      </c>
      <c r="L86" s="16" t="s">
        <v>254</v>
      </c>
      <c r="M86" s="16" t="s">
        <v>254</v>
      </c>
      <c r="N86" s="33">
        <v>2019</v>
      </c>
      <c r="O86" s="33">
        <v>2020</v>
      </c>
      <c r="P86" s="30">
        <f>SUM(Q86:S86)</f>
        <v>60142</v>
      </c>
      <c r="Q86" s="23">
        <v>51120</v>
      </c>
      <c r="R86" s="23">
        <v>4511</v>
      </c>
      <c r="S86" s="31">
        <v>4511</v>
      </c>
      <c r="T86" s="1"/>
    </row>
    <row r="87" spans="2:21" ht="24" x14ac:dyDescent="0.25">
      <c r="B87" s="3" t="s">
        <v>211</v>
      </c>
      <c r="C87" s="4"/>
      <c r="D87" s="5" t="s">
        <v>524</v>
      </c>
      <c r="E87" s="80"/>
      <c r="F87" s="80"/>
      <c r="G87" s="80"/>
      <c r="H87" s="80"/>
      <c r="I87" s="80"/>
      <c r="J87" s="80"/>
      <c r="K87" s="81"/>
      <c r="L87" s="81"/>
      <c r="M87" s="81"/>
      <c r="N87" s="53"/>
      <c r="O87" s="83"/>
      <c r="P87" s="35">
        <f>SUM(P88:P90)</f>
        <v>7374837.5</v>
      </c>
      <c r="Q87" s="36">
        <f>SUM(Q88:Q90)</f>
        <v>6243232.0199999996</v>
      </c>
      <c r="R87" s="36">
        <f>SUM(R88:R90)</f>
        <v>0</v>
      </c>
      <c r="S87" s="37">
        <f>SUM(S88:S90)</f>
        <v>1131605.48</v>
      </c>
      <c r="T87" s="1"/>
    </row>
    <row r="88" spans="2:21" ht="36" customHeight="1" x14ac:dyDescent="0.25">
      <c r="B88" s="26" t="s">
        <v>212</v>
      </c>
      <c r="C88" s="26" t="s">
        <v>779</v>
      </c>
      <c r="D88" s="26" t="s">
        <v>215</v>
      </c>
      <c r="E88" s="26" t="s">
        <v>217</v>
      </c>
      <c r="F88" s="26" t="s">
        <v>622</v>
      </c>
      <c r="G88" s="26" t="s">
        <v>599</v>
      </c>
      <c r="H88" s="26" t="s">
        <v>623</v>
      </c>
      <c r="I88" s="26" t="s">
        <v>601</v>
      </c>
      <c r="J88" s="26" t="s">
        <v>254</v>
      </c>
      <c r="K88" s="26" t="s">
        <v>254</v>
      </c>
      <c r="L88" s="26" t="s">
        <v>254</v>
      </c>
      <c r="M88" s="26" t="s">
        <v>254</v>
      </c>
      <c r="N88" s="135" t="s">
        <v>646</v>
      </c>
      <c r="O88" s="128">
        <v>2021</v>
      </c>
      <c r="P88" s="30">
        <f>Q88+S88</f>
        <v>1175178.06</v>
      </c>
      <c r="Q88" s="23">
        <v>998901.35</v>
      </c>
      <c r="R88" s="27">
        <v>0</v>
      </c>
      <c r="S88" s="31">
        <v>176276.71</v>
      </c>
      <c r="T88" s="1"/>
    </row>
    <row r="89" spans="2:21" ht="33" customHeight="1" x14ac:dyDescent="0.25">
      <c r="B89" s="26" t="s">
        <v>213</v>
      </c>
      <c r="C89" s="26" t="s">
        <v>780</v>
      </c>
      <c r="D89" s="26" t="s">
        <v>216</v>
      </c>
      <c r="E89" s="26" t="s">
        <v>218</v>
      </c>
      <c r="F89" s="26" t="s">
        <v>622</v>
      </c>
      <c r="G89" s="26" t="s">
        <v>602</v>
      </c>
      <c r="H89" s="26" t="s">
        <v>623</v>
      </c>
      <c r="I89" s="26" t="s">
        <v>601</v>
      </c>
      <c r="J89" s="26" t="s">
        <v>254</v>
      </c>
      <c r="K89" s="26" t="s">
        <v>254</v>
      </c>
      <c r="L89" s="26" t="s">
        <v>254</v>
      </c>
      <c r="M89" s="26" t="s">
        <v>254</v>
      </c>
      <c r="N89" s="135" t="s">
        <v>646</v>
      </c>
      <c r="O89" s="128">
        <v>2023</v>
      </c>
      <c r="P89" s="30">
        <f>Q89+S89</f>
        <v>2064710.44</v>
      </c>
      <c r="Q89" s="23">
        <v>1729624.02</v>
      </c>
      <c r="R89" s="27">
        <v>0</v>
      </c>
      <c r="S89" s="31">
        <v>335086.42</v>
      </c>
      <c r="T89" s="1"/>
    </row>
    <row r="90" spans="2:21" ht="33" customHeight="1" x14ac:dyDescent="0.25">
      <c r="B90" s="26" t="s">
        <v>214</v>
      </c>
      <c r="C90" s="26" t="s">
        <v>781</v>
      </c>
      <c r="D90" s="26" t="str">
        <f>'[1]3 lentelė'!$C$82</f>
        <v>Paviršinių nuotekų infrastruktūros plėtra Telšių mieste</v>
      </c>
      <c r="E90" s="26" t="s">
        <v>219</v>
      </c>
      <c r="F90" s="26" t="s">
        <v>622</v>
      </c>
      <c r="G90" s="26" t="s">
        <v>604</v>
      </c>
      <c r="H90" s="26" t="s">
        <v>623</v>
      </c>
      <c r="I90" s="26" t="s">
        <v>601</v>
      </c>
      <c r="J90" s="26" t="s">
        <v>254</v>
      </c>
      <c r="K90" s="26" t="s">
        <v>254</v>
      </c>
      <c r="L90" s="26" t="s">
        <v>254</v>
      </c>
      <c r="M90" s="26" t="s">
        <v>254</v>
      </c>
      <c r="N90" s="135" t="s">
        <v>646</v>
      </c>
      <c r="O90" s="128">
        <v>2023</v>
      </c>
      <c r="P90" s="30">
        <f>Q90+S90</f>
        <v>4134949</v>
      </c>
      <c r="Q90" s="23">
        <v>3514706.65</v>
      </c>
      <c r="R90" s="27">
        <v>0</v>
      </c>
      <c r="S90" s="31">
        <v>620242.35</v>
      </c>
      <c r="T90" s="1"/>
    </row>
    <row r="91" spans="2:21" ht="25.5" customHeight="1" x14ac:dyDescent="0.25">
      <c r="B91" s="3" t="s">
        <v>224</v>
      </c>
      <c r="C91" s="4"/>
      <c r="D91" s="5" t="s">
        <v>525</v>
      </c>
      <c r="E91" s="80"/>
      <c r="F91" s="80"/>
      <c r="G91" s="80"/>
      <c r="H91" s="80"/>
      <c r="I91" s="80"/>
      <c r="J91" s="80"/>
      <c r="K91" s="81"/>
      <c r="L91" s="81"/>
      <c r="M91" s="81"/>
      <c r="N91" s="53"/>
      <c r="O91" s="83"/>
      <c r="P91" s="35">
        <f>SUM(P92:P94)</f>
        <v>94044</v>
      </c>
      <c r="Q91" s="36">
        <f>SUM(Q92:Q94)</f>
        <v>51600</v>
      </c>
      <c r="R91" s="36">
        <f>SUM(R92:R94)</f>
        <v>0</v>
      </c>
      <c r="S91" s="37">
        <f>SUM(S92:S94)</f>
        <v>42444</v>
      </c>
      <c r="T91" s="1"/>
    </row>
    <row r="92" spans="2:21" ht="45.75" customHeight="1" x14ac:dyDescent="0.25">
      <c r="B92" s="23" t="s">
        <v>225</v>
      </c>
      <c r="C92" s="9" t="s">
        <v>782</v>
      </c>
      <c r="D92" s="23" t="s">
        <v>228</v>
      </c>
      <c r="E92" s="23" t="s">
        <v>28</v>
      </c>
      <c r="F92" s="34" t="s">
        <v>624</v>
      </c>
      <c r="G92" s="16" t="s">
        <v>599</v>
      </c>
      <c r="H92" s="16" t="s">
        <v>625</v>
      </c>
      <c r="I92" s="16" t="s">
        <v>619</v>
      </c>
      <c r="J92" s="16" t="s">
        <v>189</v>
      </c>
      <c r="K92" s="16" t="s">
        <v>254</v>
      </c>
      <c r="L92" s="16" t="s">
        <v>254</v>
      </c>
      <c r="M92" s="16" t="s">
        <v>254</v>
      </c>
      <c r="N92" s="59" t="s">
        <v>646</v>
      </c>
      <c r="O92" s="33">
        <v>2017</v>
      </c>
      <c r="P92" s="30">
        <f>SUM(Q92:S92)</f>
        <v>38899</v>
      </c>
      <c r="Q92" s="23">
        <v>30500</v>
      </c>
      <c r="R92" s="27">
        <v>0</v>
      </c>
      <c r="S92" s="31">
        <v>8399</v>
      </c>
      <c r="T92" s="1"/>
    </row>
    <row r="93" spans="2:21" ht="36" x14ac:dyDescent="0.25">
      <c r="B93" s="23" t="s">
        <v>226</v>
      </c>
      <c r="C93" s="9" t="s">
        <v>783</v>
      </c>
      <c r="D93" s="23" t="s">
        <v>229</v>
      </c>
      <c r="E93" s="23" t="s">
        <v>30</v>
      </c>
      <c r="F93" s="34" t="s">
        <v>624</v>
      </c>
      <c r="G93" s="16" t="s">
        <v>604</v>
      </c>
      <c r="H93" s="16" t="s">
        <v>625</v>
      </c>
      <c r="I93" s="16" t="s">
        <v>619</v>
      </c>
      <c r="J93" s="16" t="s">
        <v>189</v>
      </c>
      <c r="K93" s="16" t="s">
        <v>254</v>
      </c>
      <c r="L93" s="16" t="s">
        <v>254</v>
      </c>
      <c r="M93" s="16" t="s">
        <v>254</v>
      </c>
      <c r="N93" s="59" t="s">
        <v>646</v>
      </c>
      <c r="O93" s="33">
        <v>2018</v>
      </c>
      <c r="P93" s="30">
        <f>SUM(Q93:S93)</f>
        <v>41745</v>
      </c>
      <c r="Q93" s="23">
        <v>21100</v>
      </c>
      <c r="R93" s="27">
        <v>0</v>
      </c>
      <c r="S93" s="31">
        <v>20645</v>
      </c>
      <c r="T93" s="1"/>
    </row>
    <row r="94" spans="2:21" ht="42" customHeight="1" x14ac:dyDescent="0.25">
      <c r="B94" s="23" t="s">
        <v>227</v>
      </c>
      <c r="C94" s="9" t="s">
        <v>784</v>
      </c>
      <c r="D94" s="23" t="s">
        <v>230</v>
      </c>
      <c r="E94" s="23" t="s">
        <v>39</v>
      </c>
      <c r="F94" s="34" t="s">
        <v>624</v>
      </c>
      <c r="G94" s="16" t="s">
        <v>602</v>
      </c>
      <c r="H94" s="16" t="s">
        <v>254</v>
      </c>
      <c r="I94" s="16" t="s">
        <v>254</v>
      </c>
      <c r="J94" s="16" t="s">
        <v>189</v>
      </c>
      <c r="K94" s="16" t="s">
        <v>254</v>
      </c>
      <c r="L94" s="16" t="s">
        <v>254</v>
      </c>
      <c r="M94" s="16" t="s">
        <v>254</v>
      </c>
      <c r="N94" s="59" t="s">
        <v>646</v>
      </c>
      <c r="O94" s="33">
        <v>2018</v>
      </c>
      <c r="P94" s="30">
        <f>SUM(Q94:S94)</f>
        <v>13400</v>
      </c>
      <c r="Q94" s="23">
        <v>0</v>
      </c>
      <c r="R94" s="27">
        <v>0</v>
      </c>
      <c r="S94" s="31">
        <v>13400</v>
      </c>
      <c r="T94" s="1"/>
    </row>
    <row r="95" spans="2:21" ht="24" x14ac:dyDescent="0.25">
      <c r="B95" s="3" t="s">
        <v>233</v>
      </c>
      <c r="C95" s="4"/>
      <c r="D95" s="5" t="s">
        <v>526</v>
      </c>
      <c r="E95" s="80"/>
      <c r="F95" s="80"/>
      <c r="G95" s="80"/>
      <c r="H95" s="80"/>
      <c r="I95" s="80"/>
      <c r="J95" s="80"/>
      <c r="K95" s="81"/>
      <c r="L95" s="81"/>
      <c r="M95" s="81"/>
      <c r="N95" s="53"/>
      <c r="O95" s="83"/>
      <c r="P95" s="35">
        <f>SUM(P96:P97)</f>
        <v>1169748.8600000001</v>
      </c>
      <c r="Q95" s="36">
        <f>SUM(Q96:Q97)</f>
        <v>982442</v>
      </c>
      <c r="R95" s="36">
        <f>SUM(R96:R97)</f>
        <v>0</v>
      </c>
      <c r="S95" s="37">
        <f>SUM(S96:S97)</f>
        <v>187306.86</v>
      </c>
      <c r="T95" s="1"/>
    </row>
    <row r="96" spans="2:21" ht="40.5" customHeight="1" x14ac:dyDescent="0.25">
      <c r="B96" s="132" t="s">
        <v>234</v>
      </c>
      <c r="C96" s="132" t="s">
        <v>785</v>
      </c>
      <c r="D96" s="132" t="s">
        <v>821</v>
      </c>
      <c r="E96" s="132" t="s">
        <v>30</v>
      </c>
      <c r="F96" s="132" t="s">
        <v>624</v>
      </c>
      <c r="G96" s="132" t="s">
        <v>604</v>
      </c>
      <c r="H96" s="132" t="s">
        <v>626</v>
      </c>
      <c r="I96" s="132" t="s">
        <v>601</v>
      </c>
      <c r="J96" s="132" t="s">
        <v>189</v>
      </c>
      <c r="K96" s="132" t="s">
        <v>254</v>
      </c>
      <c r="L96" s="132" t="s">
        <v>254</v>
      </c>
      <c r="M96" s="132" t="s">
        <v>254</v>
      </c>
      <c r="N96" s="132">
        <v>2020</v>
      </c>
      <c r="O96" s="128">
        <v>2023</v>
      </c>
      <c r="P96" s="104">
        <f>SUM(Q96:S96)</f>
        <v>715441.08000000007</v>
      </c>
      <c r="Q96" s="27">
        <v>596280.39</v>
      </c>
      <c r="R96" s="27">
        <v>0</v>
      </c>
      <c r="S96" s="105">
        <v>119160.69</v>
      </c>
      <c r="T96" s="1"/>
    </row>
    <row r="97" spans="2:20" ht="51.75" customHeight="1" x14ac:dyDescent="0.25">
      <c r="B97" s="26" t="s">
        <v>235</v>
      </c>
      <c r="C97" s="26" t="s">
        <v>786</v>
      </c>
      <c r="D97" s="26" t="str">
        <f>'[2]2 lentelė'!$C$9</f>
        <v>Darnaus judumo priemonių diegimas Mažeikiuose</v>
      </c>
      <c r="E97" s="26" t="s">
        <v>28</v>
      </c>
      <c r="F97" s="26" t="s">
        <v>624</v>
      </c>
      <c r="G97" s="26" t="s">
        <v>599</v>
      </c>
      <c r="H97" s="26" t="s">
        <v>626</v>
      </c>
      <c r="I97" s="26" t="s">
        <v>601</v>
      </c>
      <c r="J97" s="26" t="s">
        <v>189</v>
      </c>
      <c r="K97" s="26" t="s">
        <v>254</v>
      </c>
      <c r="L97" s="26" t="s">
        <v>254</v>
      </c>
      <c r="M97" s="26" t="s">
        <v>254</v>
      </c>
      <c r="N97" s="132">
        <v>2021</v>
      </c>
      <c r="O97" s="128">
        <v>2023</v>
      </c>
      <c r="P97" s="30">
        <f>Q97+S97</f>
        <v>454307.77999999997</v>
      </c>
      <c r="Q97" s="23">
        <v>386161.61</v>
      </c>
      <c r="R97" s="23">
        <v>0</v>
      </c>
      <c r="S97" s="31">
        <v>68146.17</v>
      </c>
      <c r="T97" s="1"/>
    </row>
    <row r="98" spans="2:20" ht="25.5" customHeight="1" x14ac:dyDescent="0.25">
      <c r="B98" s="3" t="s">
        <v>238</v>
      </c>
      <c r="C98" s="4"/>
      <c r="D98" s="5" t="s">
        <v>527</v>
      </c>
      <c r="E98" s="80"/>
      <c r="F98" s="80"/>
      <c r="G98" s="80"/>
      <c r="H98" s="80"/>
      <c r="I98" s="80"/>
      <c r="J98" s="80"/>
      <c r="K98" s="81"/>
      <c r="L98" s="81"/>
      <c r="M98" s="81"/>
      <c r="N98" s="53"/>
      <c r="O98" s="83"/>
      <c r="P98" s="35">
        <f>SUM(P99:P100)</f>
        <v>128655.17</v>
      </c>
      <c r="Q98" s="36">
        <f>SUM(Q99:Q100)</f>
        <v>109356.33</v>
      </c>
      <c r="R98" s="36">
        <f>SUM(R99:R100)</f>
        <v>0</v>
      </c>
      <c r="S98" s="37">
        <f>SUM(S99:S100)</f>
        <v>19298.84</v>
      </c>
      <c r="T98" s="1"/>
    </row>
    <row r="99" spans="2:20" ht="40.5" customHeight="1" x14ac:dyDescent="0.25">
      <c r="B99" s="132" t="s">
        <v>239</v>
      </c>
      <c r="C99" s="132" t="s">
        <v>787</v>
      </c>
      <c r="D99" s="132" t="s">
        <v>241</v>
      </c>
      <c r="E99" s="132" t="s">
        <v>28</v>
      </c>
      <c r="F99" s="132" t="s">
        <v>624</v>
      </c>
      <c r="G99" s="132" t="s">
        <v>599</v>
      </c>
      <c r="H99" s="132" t="s">
        <v>627</v>
      </c>
      <c r="I99" s="132" t="s">
        <v>619</v>
      </c>
      <c r="J99" s="132" t="s">
        <v>189</v>
      </c>
      <c r="K99" s="132" t="s">
        <v>254</v>
      </c>
      <c r="L99" s="132" t="s">
        <v>254</v>
      </c>
      <c r="M99" s="132" t="s">
        <v>254</v>
      </c>
      <c r="N99" s="131" t="s">
        <v>648</v>
      </c>
      <c r="O99" s="128">
        <v>2021</v>
      </c>
      <c r="P99" s="30">
        <f>Q99+S99</f>
        <v>61892.17</v>
      </c>
      <c r="Q99" s="23">
        <v>52608.33</v>
      </c>
      <c r="R99" s="27">
        <v>0</v>
      </c>
      <c r="S99" s="31">
        <v>9283.84</v>
      </c>
      <c r="T99" s="1"/>
    </row>
    <row r="100" spans="2:20" ht="52.5" customHeight="1" x14ac:dyDescent="0.25">
      <c r="B100" s="132" t="s">
        <v>240</v>
      </c>
      <c r="C100" s="132" t="s">
        <v>788</v>
      </c>
      <c r="D100" s="132" t="s">
        <v>242</v>
      </c>
      <c r="E100" s="132" t="s">
        <v>30</v>
      </c>
      <c r="F100" s="132" t="s">
        <v>624</v>
      </c>
      <c r="G100" s="132" t="s">
        <v>604</v>
      </c>
      <c r="H100" s="132" t="s">
        <v>627</v>
      </c>
      <c r="I100" s="132" t="s">
        <v>619</v>
      </c>
      <c r="J100" s="132" t="s">
        <v>189</v>
      </c>
      <c r="K100" s="132" t="s">
        <v>254</v>
      </c>
      <c r="L100" s="132" t="s">
        <v>254</v>
      </c>
      <c r="M100" s="132" t="s">
        <v>254</v>
      </c>
      <c r="N100" s="131" t="s">
        <v>648</v>
      </c>
      <c r="O100" s="33">
        <v>2021</v>
      </c>
      <c r="P100" s="30">
        <f>SUM(Q100:S100)</f>
        <v>66763</v>
      </c>
      <c r="Q100" s="23">
        <v>56748</v>
      </c>
      <c r="R100" s="27">
        <v>0</v>
      </c>
      <c r="S100" s="31">
        <v>10015</v>
      </c>
      <c r="T100" s="1"/>
    </row>
    <row r="101" spans="2:20" ht="25.5" customHeight="1" x14ac:dyDescent="0.25">
      <c r="B101" s="3" t="s">
        <v>245</v>
      </c>
      <c r="C101" s="4"/>
      <c r="D101" s="5" t="s">
        <v>528</v>
      </c>
      <c r="E101" s="80"/>
      <c r="F101" s="80"/>
      <c r="G101" s="80"/>
      <c r="H101" s="80"/>
      <c r="I101" s="80"/>
      <c r="J101" s="80"/>
      <c r="K101" s="81"/>
      <c r="L101" s="81"/>
      <c r="M101" s="81"/>
      <c r="N101" s="53"/>
      <c r="O101" s="83"/>
      <c r="P101" s="35">
        <f>SUM(P102:P105)</f>
        <v>1081266.8700000001</v>
      </c>
      <c r="Q101" s="36">
        <f>SUM(Q102:Q105)</f>
        <v>488856.65</v>
      </c>
      <c r="R101" s="36">
        <f>SUM(R102:R105)</f>
        <v>0</v>
      </c>
      <c r="S101" s="37">
        <f>SUM(S102:S105)</f>
        <v>592410.22</v>
      </c>
      <c r="T101" s="1"/>
    </row>
    <row r="102" spans="2:20" ht="31.5" customHeight="1" x14ac:dyDescent="0.25">
      <c r="B102" s="26" t="s">
        <v>246</v>
      </c>
      <c r="C102" s="26" t="s">
        <v>469</v>
      </c>
      <c r="D102" s="26" t="s">
        <v>247</v>
      </c>
      <c r="E102" s="26" t="s">
        <v>28</v>
      </c>
      <c r="F102" s="26" t="s">
        <v>624</v>
      </c>
      <c r="G102" s="26" t="s">
        <v>599</v>
      </c>
      <c r="H102" s="26" t="s">
        <v>628</v>
      </c>
      <c r="I102" s="26" t="s">
        <v>601</v>
      </c>
      <c r="J102" s="26" t="s">
        <v>189</v>
      </c>
      <c r="K102" s="26" t="s">
        <v>254</v>
      </c>
      <c r="L102" s="26" t="s">
        <v>254</v>
      </c>
      <c r="M102" s="26" t="s">
        <v>254</v>
      </c>
      <c r="N102" s="132">
        <v>2019</v>
      </c>
      <c r="O102" s="33">
        <v>2023</v>
      </c>
      <c r="P102" s="30">
        <f>Q102+S102</f>
        <v>535981.42000000004</v>
      </c>
      <c r="Q102" s="23">
        <v>147456.65</v>
      </c>
      <c r="R102" s="27">
        <v>0</v>
      </c>
      <c r="S102" s="31">
        <v>388524.77</v>
      </c>
      <c r="T102" s="1"/>
    </row>
    <row r="103" spans="2:20" ht="41.25" customHeight="1" x14ac:dyDescent="0.25">
      <c r="B103" s="16" t="s">
        <v>248</v>
      </c>
      <c r="C103" s="9" t="s">
        <v>789</v>
      </c>
      <c r="D103" s="16" t="s">
        <v>249</v>
      </c>
      <c r="E103" s="16" t="s">
        <v>39</v>
      </c>
      <c r="F103" s="16" t="s">
        <v>624</v>
      </c>
      <c r="G103" s="16" t="s">
        <v>602</v>
      </c>
      <c r="H103" s="16" t="s">
        <v>628</v>
      </c>
      <c r="I103" s="16" t="s">
        <v>601</v>
      </c>
      <c r="J103" s="16" t="s">
        <v>254</v>
      </c>
      <c r="K103" s="16" t="s">
        <v>254</v>
      </c>
      <c r="L103" s="16" t="s">
        <v>254</v>
      </c>
      <c r="M103" s="16" t="s">
        <v>254</v>
      </c>
      <c r="N103" s="59" t="s">
        <v>647</v>
      </c>
      <c r="O103" s="33">
        <v>2020</v>
      </c>
      <c r="P103" s="30">
        <f>SUM(Q103:S103)</f>
        <v>194155</v>
      </c>
      <c r="Q103" s="23">
        <v>129288</v>
      </c>
      <c r="R103" s="27">
        <v>0</v>
      </c>
      <c r="S103" s="31">
        <v>64867</v>
      </c>
      <c r="T103" s="1"/>
    </row>
    <row r="104" spans="2:20" ht="40.5" customHeight="1" x14ac:dyDescent="0.25">
      <c r="B104" s="16" t="s">
        <v>250</v>
      </c>
      <c r="C104" s="9" t="s">
        <v>790</v>
      </c>
      <c r="D104" s="16" t="s">
        <v>251</v>
      </c>
      <c r="E104" s="16" t="s">
        <v>29</v>
      </c>
      <c r="F104" s="16" t="s">
        <v>624</v>
      </c>
      <c r="G104" s="16" t="s">
        <v>603</v>
      </c>
      <c r="H104" s="16" t="s">
        <v>628</v>
      </c>
      <c r="I104" s="16" t="s">
        <v>601</v>
      </c>
      <c r="J104" s="16" t="s">
        <v>189</v>
      </c>
      <c r="K104" s="16" t="s">
        <v>254</v>
      </c>
      <c r="L104" s="16" t="s">
        <v>254</v>
      </c>
      <c r="M104" s="16" t="s">
        <v>254</v>
      </c>
      <c r="N104" s="33">
        <v>2019</v>
      </c>
      <c r="O104" s="33">
        <v>2020</v>
      </c>
      <c r="P104" s="30">
        <f>SUM(Q104:S104)</f>
        <v>78981</v>
      </c>
      <c r="Q104" s="23">
        <v>50503</v>
      </c>
      <c r="R104" s="27">
        <v>0</v>
      </c>
      <c r="S104" s="31">
        <v>28478</v>
      </c>
      <c r="T104" s="1"/>
    </row>
    <row r="105" spans="2:20" ht="40.5" customHeight="1" x14ac:dyDescent="0.25">
      <c r="B105" s="132" t="s">
        <v>252</v>
      </c>
      <c r="C105" s="132" t="s">
        <v>791</v>
      </c>
      <c r="D105" s="132" t="s">
        <v>253</v>
      </c>
      <c r="E105" s="132" t="s">
        <v>30</v>
      </c>
      <c r="F105" s="132" t="s">
        <v>624</v>
      </c>
      <c r="G105" s="132" t="s">
        <v>604</v>
      </c>
      <c r="H105" s="132" t="s">
        <v>628</v>
      </c>
      <c r="I105" s="132" t="s">
        <v>601</v>
      </c>
      <c r="J105" s="132" t="s">
        <v>189</v>
      </c>
      <c r="K105" s="132" t="s">
        <v>254</v>
      </c>
      <c r="L105" s="132" t="s">
        <v>254</v>
      </c>
      <c r="M105" s="132" t="s">
        <v>254</v>
      </c>
      <c r="N105" s="131" t="s">
        <v>647</v>
      </c>
      <c r="O105" s="128">
        <v>2021</v>
      </c>
      <c r="P105" s="30">
        <f>SUM(Q105:S105)</f>
        <v>272149.45</v>
      </c>
      <c r="Q105" s="23">
        <v>161609</v>
      </c>
      <c r="R105" s="27">
        <v>0</v>
      </c>
      <c r="S105" s="31">
        <v>110540.45</v>
      </c>
      <c r="T105" s="1"/>
    </row>
    <row r="106" spans="2:20" ht="24.75" customHeight="1" x14ac:dyDescent="0.25">
      <c r="B106" s="3" t="s">
        <v>259</v>
      </c>
      <c r="C106" s="4"/>
      <c r="D106" s="5" t="s">
        <v>529</v>
      </c>
      <c r="E106" s="18"/>
      <c r="F106" s="18"/>
      <c r="G106" s="18"/>
      <c r="H106" s="18"/>
      <c r="I106" s="18"/>
      <c r="J106" s="18"/>
      <c r="K106" s="84"/>
      <c r="L106" s="84"/>
      <c r="M106" s="84"/>
      <c r="N106" s="53"/>
      <c r="O106" s="83"/>
      <c r="P106" s="35">
        <f>SUM(P107:P108)</f>
        <v>8508875.9299999997</v>
      </c>
      <c r="Q106" s="36">
        <f>SUM(Q107:Q108)</f>
        <v>6426438.75</v>
      </c>
      <c r="R106" s="36">
        <f>SUM(R107:R108)</f>
        <v>1599174.25</v>
      </c>
      <c r="S106" s="37">
        <f>SUM(S107:S108)</f>
        <v>483262.93</v>
      </c>
      <c r="T106" s="1"/>
    </row>
    <row r="107" spans="2:20" ht="39" customHeight="1" x14ac:dyDescent="0.25">
      <c r="B107" s="111" t="s">
        <v>260</v>
      </c>
      <c r="C107" s="26" t="s">
        <v>792</v>
      </c>
      <c r="D107" s="26" t="s">
        <v>261</v>
      </c>
      <c r="E107" s="26" t="s">
        <v>30</v>
      </c>
      <c r="F107" s="26" t="s">
        <v>629</v>
      </c>
      <c r="G107" s="26" t="s">
        <v>604</v>
      </c>
      <c r="H107" s="26" t="s">
        <v>630</v>
      </c>
      <c r="I107" s="26" t="s">
        <v>601</v>
      </c>
      <c r="J107" s="26" t="s">
        <v>189</v>
      </c>
      <c r="K107" s="26" t="s">
        <v>254</v>
      </c>
      <c r="L107" s="26" t="s">
        <v>254</v>
      </c>
      <c r="M107" s="26" t="s">
        <v>254</v>
      </c>
      <c r="N107" s="135" t="s">
        <v>646</v>
      </c>
      <c r="O107" s="128">
        <v>2022</v>
      </c>
      <c r="P107" s="123">
        <f>SUM(Q107:S107)</f>
        <v>2406767.62</v>
      </c>
      <c r="Q107" s="124">
        <v>678202.55</v>
      </c>
      <c r="R107" s="124">
        <v>1245302.1399999999</v>
      </c>
      <c r="S107" s="118">
        <v>483262.93</v>
      </c>
      <c r="T107" s="1"/>
    </row>
    <row r="108" spans="2:20" ht="31.5" customHeight="1" x14ac:dyDescent="0.25">
      <c r="B108" s="111" t="s">
        <v>262</v>
      </c>
      <c r="C108" s="26" t="s">
        <v>793</v>
      </c>
      <c r="D108" s="26" t="s">
        <v>263</v>
      </c>
      <c r="E108" s="26" t="s">
        <v>264</v>
      </c>
      <c r="F108" s="26" t="s">
        <v>629</v>
      </c>
      <c r="G108" s="26" t="s">
        <v>604</v>
      </c>
      <c r="H108" s="26" t="s">
        <v>631</v>
      </c>
      <c r="I108" s="26" t="s">
        <v>619</v>
      </c>
      <c r="J108" s="26" t="s">
        <v>189</v>
      </c>
      <c r="K108" s="26" t="s">
        <v>254</v>
      </c>
      <c r="L108" s="26" t="s">
        <v>254</v>
      </c>
      <c r="M108" s="26" t="s">
        <v>254</v>
      </c>
      <c r="N108" s="132">
        <v>2018</v>
      </c>
      <c r="O108" s="128">
        <v>2023</v>
      </c>
      <c r="P108" s="30">
        <f>Q108+R108</f>
        <v>6102108.3100000005</v>
      </c>
      <c r="Q108" s="23">
        <v>5748236.2000000002</v>
      </c>
      <c r="R108" s="23">
        <v>353872.11</v>
      </c>
      <c r="S108" s="31">
        <v>0</v>
      </c>
      <c r="T108" s="1"/>
    </row>
    <row r="109" spans="2:20" ht="25.5" customHeight="1" x14ac:dyDescent="0.25">
      <c r="B109" s="3" t="s">
        <v>267</v>
      </c>
      <c r="C109" s="4"/>
      <c r="D109" s="5" t="s">
        <v>530</v>
      </c>
      <c r="E109" s="18"/>
      <c r="F109" s="18"/>
      <c r="G109" s="18"/>
      <c r="H109" s="18"/>
      <c r="I109" s="18"/>
      <c r="J109" s="18"/>
      <c r="K109" s="84"/>
      <c r="L109" s="84"/>
      <c r="M109" s="84"/>
      <c r="N109" s="53"/>
      <c r="O109" s="83"/>
      <c r="P109" s="35">
        <f>SUM(P110:P112)</f>
        <v>1734970.69</v>
      </c>
      <c r="Q109" s="36">
        <f>SUM(Q110:Q112)</f>
        <v>1174813.1299999999</v>
      </c>
      <c r="R109" s="36">
        <f>SUM(R110:R112)</f>
        <v>0</v>
      </c>
      <c r="S109" s="37">
        <f>SUM(S110:S112)</f>
        <v>560157.56000000006</v>
      </c>
      <c r="T109" s="1"/>
    </row>
    <row r="110" spans="2:20" ht="51" customHeight="1" x14ac:dyDescent="0.25">
      <c r="B110" s="16" t="s">
        <v>268</v>
      </c>
      <c r="C110" s="9" t="s">
        <v>794</v>
      </c>
      <c r="D110" s="23" t="s">
        <v>269</v>
      </c>
      <c r="E110" s="23" t="s">
        <v>28</v>
      </c>
      <c r="F110" s="16" t="s">
        <v>629</v>
      </c>
      <c r="G110" s="16" t="s">
        <v>599</v>
      </c>
      <c r="H110" s="16" t="s">
        <v>632</v>
      </c>
      <c r="I110" s="16" t="s">
        <v>601</v>
      </c>
      <c r="J110" s="23" t="s">
        <v>254</v>
      </c>
      <c r="K110" s="16" t="s">
        <v>254</v>
      </c>
      <c r="L110" s="16" t="s">
        <v>254</v>
      </c>
      <c r="M110" s="16" t="s">
        <v>254</v>
      </c>
      <c r="N110" s="59" t="s">
        <v>646</v>
      </c>
      <c r="O110" s="33">
        <v>2018</v>
      </c>
      <c r="P110" s="30">
        <f>SUM(Q110:S110)</f>
        <v>563338.85</v>
      </c>
      <c r="Q110" s="23">
        <v>478837.85</v>
      </c>
      <c r="R110" s="27">
        <v>0</v>
      </c>
      <c r="S110" s="31">
        <v>84501</v>
      </c>
      <c r="T110" s="1"/>
    </row>
    <row r="111" spans="2:20" ht="37.5" customHeight="1" x14ac:dyDescent="0.25">
      <c r="B111" s="132" t="s">
        <v>270</v>
      </c>
      <c r="C111" s="132" t="s">
        <v>795</v>
      </c>
      <c r="D111" s="129" t="s">
        <v>271</v>
      </c>
      <c r="E111" s="129" t="s">
        <v>272</v>
      </c>
      <c r="F111" s="132" t="s">
        <v>629</v>
      </c>
      <c r="G111" s="132" t="s">
        <v>602</v>
      </c>
      <c r="H111" s="132" t="s">
        <v>632</v>
      </c>
      <c r="I111" s="132" t="s">
        <v>601</v>
      </c>
      <c r="J111" s="129" t="s">
        <v>189</v>
      </c>
      <c r="K111" s="132" t="s">
        <v>254</v>
      </c>
      <c r="L111" s="132" t="s">
        <v>254</v>
      </c>
      <c r="M111" s="132" t="s">
        <v>254</v>
      </c>
      <c r="N111" s="132">
        <v>2018</v>
      </c>
      <c r="O111" s="33">
        <v>2023</v>
      </c>
      <c r="P111" s="30">
        <f>Q111+S111</f>
        <v>999711.84000000008</v>
      </c>
      <c r="Q111" s="23">
        <v>584011.28</v>
      </c>
      <c r="R111" s="27">
        <v>0</v>
      </c>
      <c r="S111" s="31">
        <v>415700.56</v>
      </c>
      <c r="T111" s="1"/>
    </row>
    <row r="112" spans="2:20" ht="42" customHeight="1" x14ac:dyDescent="0.25">
      <c r="B112" s="16" t="s">
        <v>273</v>
      </c>
      <c r="C112" s="9" t="s">
        <v>796</v>
      </c>
      <c r="D112" s="23" t="s">
        <v>274</v>
      </c>
      <c r="E112" s="23" t="s">
        <v>29</v>
      </c>
      <c r="F112" s="16" t="s">
        <v>629</v>
      </c>
      <c r="G112" s="16" t="s">
        <v>603</v>
      </c>
      <c r="H112" s="16" t="s">
        <v>632</v>
      </c>
      <c r="I112" s="16" t="s">
        <v>601</v>
      </c>
      <c r="J112" s="23" t="s">
        <v>189</v>
      </c>
      <c r="K112" s="16" t="s">
        <v>254</v>
      </c>
      <c r="L112" s="16" t="s">
        <v>254</v>
      </c>
      <c r="M112" s="16" t="s">
        <v>254</v>
      </c>
      <c r="N112" s="59" t="s">
        <v>646</v>
      </c>
      <c r="O112" s="33">
        <v>2020</v>
      </c>
      <c r="P112" s="30">
        <f>SUM(Q112:S112)</f>
        <v>171920</v>
      </c>
      <c r="Q112" s="23">
        <v>111964</v>
      </c>
      <c r="R112" s="27">
        <v>0</v>
      </c>
      <c r="S112" s="31">
        <v>59956</v>
      </c>
      <c r="T112" s="1"/>
    </row>
    <row r="113" spans="2:21" ht="15" customHeight="1" x14ac:dyDescent="0.25">
      <c r="B113" s="3" t="s">
        <v>279</v>
      </c>
      <c r="C113" s="4"/>
      <c r="D113" s="5" t="s">
        <v>531</v>
      </c>
      <c r="E113" s="18"/>
      <c r="F113" s="18"/>
      <c r="G113" s="18"/>
      <c r="H113" s="18"/>
      <c r="I113" s="18"/>
      <c r="J113" s="18"/>
      <c r="K113" s="84"/>
      <c r="L113" s="84"/>
      <c r="M113" s="84"/>
      <c r="N113" s="53"/>
      <c r="O113" s="83"/>
      <c r="P113" s="35">
        <f>SUM(P114:P118)</f>
        <v>8371072.6500000004</v>
      </c>
      <c r="Q113" s="36">
        <f>SUM(Q114:Q118)</f>
        <v>3448016.9400000004</v>
      </c>
      <c r="R113" s="36">
        <f>SUM(R114:R118)</f>
        <v>0</v>
      </c>
      <c r="S113" s="37">
        <f>SUM(S114:S118)</f>
        <v>4923055.71</v>
      </c>
      <c r="T113" s="1"/>
    </row>
    <row r="114" spans="2:21" ht="38.25" customHeight="1" x14ac:dyDescent="0.25">
      <c r="B114" s="132" t="s">
        <v>280</v>
      </c>
      <c r="C114" s="132" t="s">
        <v>470</v>
      </c>
      <c r="D114" s="129" t="s">
        <v>281</v>
      </c>
      <c r="E114" s="129" t="s">
        <v>28</v>
      </c>
      <c r="F114" s="132" t="s">
        <v>624</v>
      </c>
      <c r="G114" s="132" t="s">
        <v>599</v>
      </c>
      <c r="H114" s="132" t="s">
        <v>633</v>
      </c>
      <c r="I114" s="132" t="s">
        <v>601</v>
      </c>
      <c r="J114" s="129" t="s">
        <v>189</v>
      </c>
      <c r="K114" s="132" t="s">
        <v>254</v>
      </c>
      <c r="L114" s="132" t="s">
        <v>254</v>
      </c>
      <c r="M114" s="132" t="s">
        <v>254</v>
      </c>
      <c r="N114" s="132">
        <v>2019</v>
      </c>
      <c r="O114" s="128">
        <v>2022</v>
      </c>
      <c r="P114" s="104">
        <f>Q114+S114</f>
        <v>1381250.84</v>
      </c>
      <c r="Q114" s="27">
        <v>946357.27</v>
      </c>
      <c r="R114" s="27">
        <v>0</v>
      </c>
      <c r="S114" s="105">
        <v>434893.57</v>
      </c>
      <c r="T114" s="1"/>
    </row>
    <row r="115" spans="2:21" ht="42.75" customHeight="1" x14ac:dyDescent="0.25">
      <c r="B115" s="132" t="s">
        <v>282</v>
      </c>
      <c r="C115" s="132" t="s">
        <v>471</v>
      </c>
      <c r="D115" s="129" t="s">
        <v>283</v>
      </c>
      <c r="E115" s="129" t="s">
        <v>39</v>
      </c>
      <c r="F115" s="132" t="s">
        <v>624</v>
      </c>
      <c r="G115" s="132" t="s">
        <v>602</v>
      </c>
      <c r="H115" s="132" t="s">
        <v>634</v>
      </c>
      <c r="I115" s="132" t="s">
        <v>601</v>
      </c>
      <c r="J115" s="129" t="s">
        <v>189</v>
      </c>
      <c r="K115" s="132" t="s">
        <v>254</v>
      </c>
      <c r="L115" s="132" t="s">
        <v>254</v>
      </c>
      <c r="M115" s="132" t="s">
        <v>254</v>
      </c>
      <c r="N115" s="132">
        <v>2019</v>
      </c>
      <c r="O115" s="128">
        <v>2022</v>
      </c>
      <c r="P115" s="123">
        <f>Q115+S115</f>
        <v>4422515.37</v>
      </c>
      <c r="Q115" s="124">
        <v>837372.05</v>
      </c>
      <c r="R115" s="124">
        <v>0</v>
      </c>
      <c r="S115" s="118">
        <v>3585143.32</v>
      </c>
      <c r="T115" s="1"/>
    </row>
    <row r="116" spans="2:21" ht="39" customHeight="1" x14ac:dyDescent="0.25">
      <c r="B116" s="132" t="s">
        <v>284</v>
      </c>
      <c r="C116" s="132" t="s">
        <v>797</v>
      </c>
      <c r="D116" s="129" t="s">
        <v>285</v>
      </c>
      <c r="E116" s="129" t="s">
        <v>30</v>
      </c>
      <c r="F116" s="132" t="s">
        <v>624</v>
      </c>
      <c r="G116" s="132" t="s">
        <v>604</v>
      </c>
      <c r="H116" s="132" t="s">
        <v>633</v>
      </c>
      <c r="I116" s="132" t="s">
        <v>601</v>
      </c>
      <c r="J116" s="129" t="s">
        <v>189</v>
      </c>
      <c r="K116" s="132" t="s">
        <v>254</v>
      </c>
      <c r="L116" s="132" t="s">
        <v>254</v>
      </c>
      <c r="M116" s="132" t="s">
        <v>254</v>
      </c>
      <c r="N116" s="132">
        <v>2018</v>
      </c>
      <c r="O116" s="33">
        <v>2020</v>
      </c>
      <c r="P116" s="30">
        <f>SUM(Q116:S116)</f>
        <v>1722863</v>
      </c>
      <c r="Q116" s="23">
        <v>1131858</v>
      </c>
      <c r="R116" s="23">
        <v>0</v>
      </c>
      <c r="S116" s="31">
        <v>591005</v>
      </c>
      <c r="T116" s="1"/>
    </row>
    <row r="117" spans="2:21" ht="39" customHeight="1" x14ac:dyDescent="0.25">
      <c r="B117" s="132" t="s">
        <v>286</v>
      </c>
      <c r="C117" s="132" t="s">
        <v>798</v>
      </c>
      <c r="D117" s="129" t="s">
        <v>287</v>
      </c>
      <c r="E117" s="129" t="s">
        <v>29</v>
      </c>
      <c r="F117" s="132" t="s">
        <v>624</v>
      </c>
      <c r="G117" s="132" t="s">
        <v>603</v>
      </c>
      <c r="H117" s="132" t="s">
        <v>633</v>
      </c>
      <c r="I117" s="132" t="s">
        <v>601</v>
      </c>
      <c r="J117" s="129" t="s">
        <v>189</v>
      </c>
      <c r="K117" s="132" t="s">
        <v>254</v>
      </c>
      <c r="L117" s="132" t="s">
        <v>254</v>
      </c>
      <c r="M117" s="132" t="s">
        <v>254</v>
      </c>
      <c r="N117" s="131" t="s">
        <v>646</v>
      </c>
      <c r="O117" s="33">
        <v>2018</v>
      </c>
      <c r="P117" s="123">
        <f>SUM(Q117:S117)</f>
        <v>280701</v>
      </c>
      <c r="Q117" s="124">
        <v>238595</v>
      </c>
      <c r="R117" s="124">
        <v>0</v>
      </c>
      <c r="S117" s="118">
        <v>42106</v>
      </c>
      <c r="T117" s="1"/>
    </row>
    <row r="118" spans="2:21" ht="51" customHeight="1" x14ac:dyDescent="0.25">
      <c r="B118" s="132" t="s">
        <v>288</v>
      </c>
      <c r="C118" s="132" t="s">
        <v>799</v>
      </c>
      <c r="D118" s="129" t="s">
        <v>289</v>
      </c>
      <c r="E118" s="129" t="s">
        <v>29</v>
      </c>
      <c r="F118" s="132" t="s">
        <v>624</v>
      </c>
      <c r="G118" s="132" t="s">
        <v>603</v>
      </c>
      <c r="H118" s="132" t="s">
        <v>633</v>
      </c>
      <c r="I118" s="132" t="s">
        <v>601</v>
      </c>
      <c r="J118" s="129" t="s">
        <v>189</v>
      </c>
      <c r="K118" s="132" t="s">
        <v>254</v>
      </c>
      <c r="L118" s="132" t="s">
        <v>254</v>
      </c>
      <c r="M118" s="132" t="s">
        <v>254</v>
      </c>
      <c r="N118" s="132">
        <v>2018</v>
      </c>
      <c r="O118" s="128">
        <v>2022</v>
      </c>
      <c r="P118" s="123">
        <f>Q118+S118</f>
        <v>563742.43999999994</v>
      </c>
      <c r="Q118" s="124">
        <v>293834.62</v>
      </c>
      <c r="R118" s="124">
        <v>0</v>
      </c>
      <c r="S118" s="118">
        <v>269907.82</v>
      </c>
      <c r="T118" s="1"/>
    </row>
    <row r="119" spans="2:21" ht="24.75" customHeight="1" x14ac:dyDescent="0.25">
      <c r="B119" s="39" t="s">
        <v>294</v>
      </c>
      <c r="C119" s="4"/>
      <c r="D119" s="5" t="s">
        <v>532</v>
      </c>
      <c r="E119" s="4"/>
      <c r="F119" s="4"/>
      <c r="G119" s="4"/>
      <c r="H119" s="4"/>
      <c r="I119" s="4"/>
      <c r="J119" s="4"/>
      <c r="K119" s="14"/>
      <c r="L119" s="14"/>
      <c r="M119" s="14"/>
      <c r="N119" s="60"/>
      <c r="O119" s="60"/>
      <c r="P119" s="10"/>
      <c r="Q119" s="4"/>
      <c r="R119" s="4"/>
      <c r="S119" s="11"/>
      <c r="T119" s="1"/>
    </row>
    <row r="120" spans="2:21" ht="36" x14ac:dyDescent="0.25">
      <c r="B120" s="39" t="s">
        <v>295</v>
      </c>
      <c r="C120" s="4"/>
      <c r="D120" s="5" t="s">
        <v>533</v>
      </c>
      <c r="E120" s="4"/>
      <c r="F120" s="4"/>
      <c r="G120" s="4"/>
      <c r="H120" s="4"/>
      <c r="I120" s="4"/>
      <c r="J120" s="4"/>
      <c r="K120" s="14"/>
      <c r="L120" s="14"/>
      <c r="M120" s="14"/>
      <c r="N120" s="60"/>
      <c r="O120" s="60"/>
      <c r="P120" s="10"/>
      <c r="Q120" s="4"/>
      <c r="R120" s="4"/>
      <c r="S120" s="11"/>
      <c r="T120" s="1"/>
    </row>
    <row r="121" spans="2:21" ht="50.25" customHeight="1" x14ac:dyDescent="0.25">
      <c r="B121" s="39" t="s">
        <v>296</v>
      </c>
      <c r="C121" s="4"/>
      <c r="D121" s="5" t="s">
        <v>534</v>
      </c>
      <c r="E121" s="18"/>
      <c r="F121" s="18"/>
      <c r="G121" s="18"/>
      <c r="H121" s="18"/>
      <c r="I121" s="18"/>
      <c r="J121" s="18"/>
      <c r="K121" s="84"/>
      <c r="L121" s="84"/>
      <c r="M121" s="84"/>
      <c r="N121" s="53"/>
      <c r="O121" s="83"/>
      <c r="P121" s="35">
        <f>SUM(P122:P148)</f>
        <v>9092046.1699999999</v>
      </c>
      <c r="Q121" s="36">
        <f>SUM(Q122:Q148)</f>
        <v>6293900.1299999999</v>
      </c>
      <c r="R121" s="36">
        <f>SUM(R122:R148)</f>
        <v>913776.83000000007</v>
      </c>
      <c r="S121" s="37">
        <f>SUM(S122:S148)</f>
        <v>1884369.21</v>
      </c>
      <c r="T121" s="1"/>
    </row>
    <row r="122" spans="2:21" ht="51" customHeight="1" x14ac:dyDescent="0.25">
      <c r="B122" s="16" t="s">
        <v>297</v>
      </c>
      <c r="C122" s="9" t="s">
        <v>472</v>
      </c>
      <c r="D122" s="16" t="s">
        <v>298</v>
      </c>
      <c r="E122" s="16" t="s">
        <v>28</v>
      </c>
      <c r="F122" s="16" t="s">
        <v>616</v>
      </c>
      <c r="G122" s="16" t="s">
        <v>599</v>
      </c>
      <c r="H122" s="16" t="s">
        <v>635</v>
      </c>
      <c r="I122" s="16" t="s">
        <v>601</v>
      </c>
      <c r="J122" s="16" t="s">
        <v>254</v>
      </c>
      <c r="K122" s="16" t="s">
        <v>254</v>
      </c>
      <c r="L122" s="16" t="s">
        <v>254</v>
      </c>
      <c r="M122" s="16" t="s">
        <v>254</v>
      </c>
      <c r="N122" s="59" t="s">
        <v>650</v>
      </c>
      <c r="O122" s="33">
        <v>2019</v>
      </c>
      <c r="P122" s="30">
        <f>SUM(Q122:S122)</f>
        <v>939341.16999999993</v>
      </c>
      <c r="Q122" s="27">
        <v>798439.95</v>
      </c>
      <c r="R122" s="23">
        <v>46967.09</v>
      </c>
      <c r="S122" s="105">
        <v>93934.13</v>
      </c>
      <c r="T122" s="1"/>
      <c r="U122" s="113"/>
    </row>
    <row r="123" spans="2:21" ht="51" customHeight="1" x14ac:dyDescent="0.25">
      <c r="B123" s="34" t="s">
        <v>299</v>
      </c>
      <c r="C123" s="9" t="s">
        <v>800</v>
      </c>
      <c r="D123" s="16" t="s">
        <v>300</v>
      </c>
      <c r="E123" s="16" t="s">
        <v>28</v>
      </c>
      <c r="F123" s="16" t="s">
        <v>616</v>
      </c>
      <c r="G123" s="16" t="s">
        <v>599</v>
      </c>
      <c r="H123" s="16" t="s">
        <v>636</v>
      </c>
      <c r="I123" s="16" t="s">
        <v>601</v>
      </c>
      <c r="J123" s="16" t="s">
        <v>254</v>
      </c>
      <c r="K123" s="16" t="s">
        <v>254</v>
      </c>
      <c r="L123" s="16" t="s">
        <v>254</v>
      </c>
      <c r="M123" s="16" t="s">
        <v>254</v>
      </c>
      <c r="N123" s="59" t="s">
        <v>646</v>
      </c>
      <c r="O123" s="33">
        <v>2019</v>
      </c>
      <c r="P123" s="30">
        <f>SUM(Q123:S123)</f>
        <v>814642.82</v>
      </c>
      <c r="Q123" s="23">
        <v>690853.58</v>
      </c>
      <c r="R123" s="23">
        <v>40638.449999999997</v>
      </c>
      <c r="S123" s="31">
        <v>83150.789999999994</v>
      </c>
      <c r="T123" s="1"/>
      <c r="U123" s="113"/>
    </row>
    <row r="124" spans="2:21" ht="40.5" customHeight="1" x14ac:dyDescent="0.25">
      <c r="B124" s="34" t="s">
        <v>301</v>
      </c>
      <c r="C124" s="9" t="s">
        <v>801</v>
      </c>
      <c r="D124" s="16" t="s">
        <v>302</v>
      </c>
      <c r="E124" s="16" t="s">
        <v>30</v>
      </c>
      <c r="F124" s="16" t="s">
        <v>616</v>
      </c>
      <c r="G124" s="16" t="s">
        <v>604</v>
      </c>
      <c r="H124" s="16" t="s">
        <v>635</v>
      </c>
      <c r="I124" s="16" t="s">
        <v>601</v>
      </c>
      <c r="J124" s="16" t="s">
        <v>254</v>
      </c>
      <c r="K124" s="16" t="s">
        <v>254</v>
      </c>
      <c r="L124" s="16" t="s">
        <v>254</v>
      </c>
      <c r="M124" s="16" t="s">
        <v>254</v>
      </c>
      <c r="N124" s="59" t="s">
        <v>646</v>
      </c>
      <c r="O124" s="33">
        <v>2020</v>
      </c>
      <c r="P124" s="30">
        <f>SUM(Q124:S124)</f>
        <v>569331</v>
      </c>
      <c r="Q124" s="23">
        <v>483931</v>
      </c>
      <c r="R124" s="23">
        <v>42700</v>
      </c>
      <c r="S124" s="31">
        <v>42700</v>
      </c>
      <c r="T124" s="1"/>
      <c r="U124" s="113"/>
    </row>
    <row r="125" spans="2:21" ht="39" customHeight="1" x14ac:dyDescent="0.25">
      <c r="B125" s="26" t="s">
        <v>303</v>
      </c>
      <c r="C125" s="26" t="s">
        <v>802</v>
      </c>
      <c r="D125" s="26" t="s">
        <v>304</v>
      </c>
      <c r="E125" s="26" t="s">
        <v>30</v>
      </c>
      <c r="F125" s="26" t="s">
        <v>616</v>
      </c>
      <c r="G125" s="26" t="s">
        <v>604</v>
      </c>
      <c r="H125" s="26" t="s">
        <v>635</v>
      </c>
      <c r="I125" s="26" t="s">
        <v>601</v>
      </c>
      <c r="J125" s="26" t="s">
        <v>254</v>
      </c>
      <c r="K125" s="26" t="s">
        <v>254</v>
      </c>
      <c r="L125" s="26" t="s">
        <v>254</v>
      </c>
      <c r="M125" s="26" t="s">
        <v>254</v>
      </c>
      <c r="N125" s="132">
        <v>2018</v>
      </c>
      <c r="O125" s="128">
        <v>2023</v>
      </c>
      <c r="P125" s="30">
        <f>SUM(Q125:S125)</f>
        <v>2121817.1800000002</v>
      </c>
      <c r="Q125" s="23">
        <v>1803544.6</v>
      </c>
      <c r="R125" s="23">
        <v>159136.29</v>
      </c>
      <c r="S125" s="31">
        <v>159136.29</v>
      </c>
      <c r="T125" s="114"/>
      <c r="U125" s="113"/>
    </row>
    <row r="126" spans="2:21" ht="51.75" customHeight="1" x14ac:dyDescent="0.25">
      <c r="B126" s="34" t="s">
        <v>372</v>
      </c>
      <c r="C126" s="9" t="s">
        <v>473</v>
      </c>
      <c r="D126" s="16" t="s">
        <v>373</v>
      </c>
      <c r="E126" s="23" t="s">
        <v>28</v>
      </c>
      <c r="F126" s="16" t="s">
        <v>637</v>
      </c>
      <c r="G126" s="16" t="s">
        <v>599</v>
      </c>
      <c r="H126" s="16" t="s">
        <v>638</v>
      </c>
      <c r="I126" s="16" t="s">
        <v>601</v>
      </c>
      <c r="J126" s="23" t="s">
        <v>254</v>
      </c>
      <c r="K126" s="23" t="s">
        <v>254</v>
      </c>
      <c r="L126" s="23" t="s">
        <v>254</v>
      </c>
      <c r="M126" s="23" t="s">
        <v>254</v>
      </c>
      <c r="N126" s="16">
        <v>2018</v>
      </c>
      <c r="O126" s="59" t="s">
        <v>648</v>
      </c>
      <c r="P126" s="30">
        <f>Q126+R126+S126</f>
        <v>61088</v>
      </c>
      <c r="Q126" s="23">
        <v>36088</v>
      </c>
      <c r="R126" s="23">
        <v>6369</v>
      </c>
      <c r="S126" s="31">
        <v>18631</v>
      </c>
      <c r="T126" s="1"/>
    </row>
    <row r="127" spans="2:21" ht="50.25" customHeight="1" x14ac:dyDescent="0.25">
      <c r="B127" s="34" t="s">
        <v>374</v>
      </c>
      <c r="C127" s="9" t="s">
        <v>474</v>
      </c>
      <c r="D127" s="16" t="s">
        <v>375</v>
      </c>
      <c r="E127" s="23" t="s">
        <v>28</v>
      </c>
      <c r="F127" s="16" t="s">
        <v>637</v>
      </c>
      <c r="G127" s="16" t="s">
        <v>599</v>
      </c>
      <c r="H127" s="16" t="s">
        <v>638</v>
      </c>
      <c r="I127" s="16" t="s">
        <v>601</v>
      </c>
      <c r="J127" s="23" t="s">
        <v>254</v>
      </c>
      <c r="K127" s="23" t="s">
        <v>254</v>
      </c>
      <c r="L127" s="23" t="s">
        <v>254</v>
      </c>
      <c r="M127" s="23" t="s">
        <v>254</v>
      </c>
      <c r="N127" s="16">
        <v>2018</v>
      </c>
      <c r="O127" s="59" t="s">
        <v>648</v>
      </c>
      <c r="P127" s="30">
        <f>Q127+R127+S127</f>
        <v>174420</v>
      </c>
      <c r="Q127" s="23">
        <v>118606</v>
      </c>
      <c r="R127" s="23">
        <v>20930</v>
      </c>
      <c r="S127" s="31">
        <v>34884</v>
      </c>
      <c r="T127" s="1"/>
    </row>
    <row r="128" spans="2:21" ht="51" customHeight="1" x14ac:dyDescent="0.25">
      <c r="B128" s="34" t="s">
        <v>376</v>
      </c>
      <c r="C128" s="9" t="s">
        <v>475</v>
      </c>
      <c r="D128" s="9" t="s">
        <v>377</v>
      </c>
      <c r="E128" s="23" t="s">
        <v>28</v>
      </c>
      <c r="F128" s="16" t="s">
        <v>637</v>
      </c>
      <c r="G128" s="16" t="s">
        <v>599</v>
      </c>
      <c r="H128" s="16" t="s">
        <v>638</v>
      </c>
      <c r="I128" s="16" t="s">
        <v>601</v>
      </c>
      <c r="J128" s="23" t="s">
        <v>254</v>
      </c>
      <c r="K128" s="23" t="s">
        <v>254</v>
      </c>
      <c r="L128" s="23" t="s">
        <v>254</v>
      </c>
      <c r="M128" s="23" t="s">
        <v>254</v>
      </c>
      <c r="N128" s="16">
        <v>2018</v>
      </c>
      <c r="O128" s="59" t="s">
        <v>648</v>
      </c>
      <c r="P128" s="30">
        <f>Q128+R128+S128</f>
        <v>116867</v>
      </c>
      <c r="Q128" s="23">
        <v>79468</v>
      </c>
      <c r="R128" s="23">
        <v>14024</v>
      </c>
      <c r="S128" s="31">
        <v>23375</v>
      </c>
      <c r="T128" s="1"/>
    </row>
    <row r="129" spans="2:20" ht="50.25" customHeight="1" x14ac:dyDescent="0.25">
      <c r="B129" s="34" t="s">
        <v>378</v>
      </c>
      <c r="C129" s="9" t="s">
        <v>476</v>
      </c>
      <c r="D129" s="9" t="s">
        <v>379</v>
      </c>
      <c r="E129" s="23" t="s">
        <v>28</v>
      </c>
      <c r="F129" s="16" t="s">
        <v>637</v>
      </c>
      <c r="G129" s="16" t="s">
        <v>599</v>
      </c>
      <c r="H129" s="16" t="s">
        <v>638</v>
      </c>
      <c r="I129" s="16" t="s">
        <v>601</v>
      </c>
      <c r="J129" s="23" t="s">
        <v>254</v>
      </c>
      <c r="K129" s="23" t="s">
        <v>254</v>
      </c>
      <c r="L129" s="23" t="s">
        <v>254</v>
      </c>
      <c r="M129" s="23" t="s">
        <v>254</v>
      </c>
      <c r="N129" s="16">
        <v>2018</v>
      </c>
      <c r="O129" s="59" t="s">
        <v>648</v>
      </c>
      <c r="P129" s="30">
        <f>Q129+R129+S129</f>
        <v>164895</v>
      </c>
      <c r="Q129" s="23">
        <v>108443</v>
      </c>
      <c r="R129" s="23">
        <v>19137</v>
      </c>
      <c r="S129" s="31">
        <v>37315</v>
      </c>
      <c r="T129" s="1"/>
    </row>
    <row r="130" spans="2:20" ht="51" customHeight="1" x14ac:dyDescent="0.25">
      <c r="B130" s="34" t="s">
        <v>380</v>
      </c>
      <c r="C130" s="9" t="s">
        <v>477</v>
      </c>
      <c r="D130" s="9" t="s">
        <v>381</v>
      </c>
      <c r="E130" s="23" t="s">
        <v>28</v>
      </c>
      <c r="F130" s="16" t="s">
        <v>637</v>
      </c>
      <c r="G130" s="16" t="s">
        <v>599</v>
      </c>
      <c r="H130" s="16" t="s">
        <v>638</v>
      </c>
      <c r="I130" s="16" t="s">
        <v>601</v>
      </c>
      <c r="J130" s="23" t="s">
        <v>254</v>
      </c>
      <c r="K130" s="23" t="s">
        <v>254</v>
      </c>
      <c r="L130" s="23" t="s">
        <v>254</v>
      </c>
      <c r="M130" s="23" t="s">
        <v>254</v>
      </c>
      <c r="N130" s="16">
        <v>2018</v>
      </c>
      <c r="O130" s="59" t="s">
        <v>648</v>
      </c>
      <c r="P130" s="30">
        <f>Q130+R130+S130</f>
        <v>91582</v>
      </c>
      <c r="Q130" s="23">
        <v>62285</v>
      </c>
      <c r="R130" s="23">
        <v>10991</v>
      </c>
      <c r="S130" s="31">
        <v>18306</v>
      </c>
      <c r="T130" s="1"/>
    </row>
    <row r="131" spans="2:20" ht="51.75" customHeight="1" x14ac:dyDescent="0.25">
      <c r="B131" s="34" t="s">
        <v>388</v>
      </c>
      <c r="C131" s="9" t="s">
        <v>478</v>
      </c>
      <c r="D131" s="9" t="s">
        <v>389</v>
      </c>
      <c r="E131" s="16" t="s">
        <v>28</v>
      </c>
      <c r="F131" s="16" t="s">
        <v>637</v>
      </c>
      <c r="G131" s="16" t="s">
        <v>599</v>
      </c>
      <c r="H131" s="16" t="s">
        <v>638</v>
      </c>
      <c r="I131" s="16" t="s">
        <v>601</v>
      </c>
      <c r="J131" s="16" t="s">
        <v>254</v>
      </c>
      <c r="K131" s="16" t="s">
        <v>254</v>
      </c>
      <c r="L131" s="16" t="s">
        <v>254</v>
      </c>
      <c r="M131" s="16" t="s">
        <v>254</v>
      </c>
      <c r="N131" s="16">
        <v>2018</v>
      </c>
      <c r="O131" s="59" t="s">
        <v>648</v>
      </c>
      <c r="P131" s="30">
        <f t="shared" ref="P131:P148" si="6">SUM(Q131:S131)</f>
        <v>185537</v>
      </c>
      <c r="Q131" s="23">
        <v>107256</v>
      </c>
      <c r="R131" s="23">
        <v>18928</v>
      </c>
      <c r="S131" s="31">
        <v>59353</v>
      </c>
      <c r="T131" s="1"/>
    </row>
    <row r="132" spans="2:20" ht="49.5" customHeight="1" x14ac:dyDescent="0.25">
      <c r="B132" s="34" t="s">
        <v>390</v>
      </c>
      <c r="C132" s="9" t="s">
        <v>479</v>
      </c>
      <c r="D132" s="9" t="s">
        <v>391</v>
      </c>
      <c r="E132" s="16" t="s">
        <v>28</v>
      </c>
      <c r="F132" s="16" t="s">
        <v>637</v>
      </c>
      <c r="G132" s="16" t="s">
        <v>599</v>
      </c>
      <c r="H132" s="16" t="s">
        <v>638</v>
      </c>
      <c r="I132" s="16" t="s">
        <v>601</v>
      </c>
      <c r="J132" s="16" t="s">
        <v>254</v>
      </c>
      <c r="K132" s="16" t="s">
        <v>254</v>
      </c>
      <c r="L132" s="16" t="s">
        <v>254</v>
      </c>
      <c r="M132" s="16" t="s">
        <v>254</v>
      </c>
      <c r="N132" s="16">
        <v>2018</v>
      </c>
      <c r="O132" s="59" t="s">
        <v>648</v>
      </c>
      <c r="P132" s="30">
        <f t="shared" si="6"/>
        <v>148736</v>
      </c>
      <c r="Q132" s="23">
        <v>100122</v>
      </c>
      <c r="R132" s="23">
        <v>17669</v>
      </c>
      <c r="S132" s="31">
        <v>30945</v>
      </c>
      <c r="T132" s="1"/>
    </row>
    <row r="133" spans="2:20" ht="50.25" customHeight="1" x14ac:dyDescent="0.25">
      <c r="B133" s="34" t="s">
        <v>392</v>
      </c>
      <c r="C133" s="9" t="s">
        <v>480</v>
      </c>
      <c r="D133" s="9" t="s">
        <v>393</v>
      </c>
      <c r="E133" s="16" t="s">
        <v>28</v>
      </c>
      <c r="F133" s="16" t="s">
        <v>637</v>
      </c>
      <c r="G133" s="16" t="s">
        <v>599</v>
      </c>
      <c r="H133" s="16" t="s">
        <v>638</v>
      </c>
      <c r="I133" s="16" t="s">
        <v>601</v>
      </c>
      <c r="J133" s="16" t="s">
        <v>254</v>
      </c>
      <c r="K133" s="16" t="s">
        <v>254</v>
      </c>
      <c r="L133" s="16" t="s">
        <v>254</v>
      </c>
      <c r="M133" s="16" t="s">
        <v>254</v>
      </c>
      <c r="N133" s="16">
        <v>2018</v>
      </c>
      <c r="O133" s="59" t="s">
        <v>648</v>
      </c>
      <c r="P133" s="30">
        <f t="shared" si="6"/>
        <v>104202</v>
      </c>
      <c r="Q133" s="23">
        <v>70325</v>
      </c>
      <c r="R133" s="23">
        <v>12410</v>
      </c>
      <c r="S133" s="31">
        <v>21467</v>
      </c>
      <c r="T133" s="1"/>
    </row>
    <row r="134" spans="2:20" ht="42.75" customHeight="1" x14ac:dyDescent="0.25">
      <c r="B134" s="34" t="s">
        <v>394</v>
      </c>
      <c r="C134" s="9" t="s">
        <v>481</v>
      </c>
      <c r="D134" s="9" t="s">
        <v>395</v>
      </c>
      <c r="E134" s="16" t="s">
        <v>39</v>
      </c>
      <c r="F134" s="16" t="s">
        <v>637</v>
      </c>
      <c r="G134" s="16" t="s">
        <v>602</v>
      </c>
      <c r="H134" s="16" t="s">
        <v>638</v>
      </c>
      <c r="I134" s="16" t="s">
        <v>601</v>
      </c>
      <c r="J134" s="16" t="s">
        <v>254</v>
      </c>
      <c r="K134" s="16" t="s">
        <v>254</v>
      </c>
      <c r="L134" s="16" t="s">
        <v>254</v>
      </c>
      <c r="M134" s="16" t="s">
        <v>254</v>
      </c>
      <c r="N134" s="16">
        <v>2018</v>
      </c>
      <c r="O134" s="59" t="s">
        <v>648</v>
      </c>
      <c r="P134" s="30">
        <f t="shared" si="6"/>
        <v>433159</v>
      </c>
      <c r="Q134" s="23">
        <v>161500</v>
      </c>
      <c r="R134" s="23">
        <v>28500</v>
      </c>
      <c r="S134" s="31">
        <v>243159</v>
      </c>
      <c r="T134" s="1"/>
    </row>
    <row r="135" spans="2:20" ht="42" customHeight="1" x14ac:dyDescent="0.25">
      <c r="B135" s="34" t="s">
        <v>396</v>
      </c>
      <c r="C135" s="9" t="s">
        <v>482</v>
      </c>
      <c r="D135" s="9" t="s">
        <v>397</v>
      </c>
      <c r="E135" s="16" t="s">
        <v>39</v>
      </c>
      <c r="F135" s="16" t="s">
        <v>637</v>
      </c>
      <c r="G135" s="16" t="s">
        <v>602</v>
      </c>
      <c r="H135" s="16" t="s">
        <v>638</v>
      </c>
      <c r="I135" s="16" t="s">
        <v>601</v>
      </c>
      <c r="J135" s="16" t="s">
        <v>254</v>
      </c>
      <c r="K135" s="16" t="s">
        <v>254</v>
      </c>
      <c r="L135" s="16" t="s">
        <v>254</v>
      </c>
      <c r="M135" s="16" t="s">
        <v>254</v>
      </c>
      <c r="N135" s="16">
        <v>2018</v>
      </c>
      <c r="O135" s="59" t="s">
        <v>648</v>
      </c>
      <c r="P135" s="30">
        <f t="shared" si="6"/>
        <v>450700</v>
      </c>
      <c r="Q135" s="23">
        <v>149446</v>
      </c>
      <c r="R135" s="23">
        <v>26373</v>
      </c>
      <c r="S135" s="31">
        <v>274881</v>
      </c>
      <c r="T135" s="1"/>
    </row>
    <row r="136" spans="2:20" ht="48" x14ac:dyDescent="0.25">
      <c r="B136" s="34" t="s">
        <v>398</v>
      </c>
      <c r="C136" s="9" t="s">
        <v>483</v>
      </c>
      <c r="D136" s="9" t="s">
        <v>399</v>
      </c>
      <c r="E136" s="16" t="s">
        <v>39</v>
      </c>
      <c r="F136" s="16" t="s">
        <v>637</v>
      </c>
      <c r="G136" s="16" t="s">
        <v>602</v>
      </c>
      <c r="H136" s="16" t="s">
        <v>638</v>
      </c>
      <c r="I136" s="16" t="s">
        <v>601</v>
      </c>
      <c r="J136" s="16" t="s">
        <v>254</v>
      </c>
      <c r="K136" s="16" t="s">
        <v>254</v>
      </c>
      <c r="L136" s="16" t="s">
        <v>254</v>
      </c>
      <c r="M136" s="16" t="s">
        <v>254</v>
      </c>
      <c r="N136" s="16">
        <v>2018</v>
      </c>
      <c r="O136" s="59" t="s">
        <v>648</v>
      </c>
      <c r="P136" s="30">
        <f t="shared" si="6"/>
        <v>237690</v>
      </c>
      <c r="Q136" s="23">
        <v>161500</v>
      </c>
      <c r="R136" s="23">
        <v>28500</v>
      </c>
      <c r="S136" s="31">
        <v>47690</v>
      </c>
      <c r="T136" s="1"/>
    </row>
    <row r="137" spans="2:20" ht="48" x14ac:dyDescent="0.25">
      <c r="B137" s="34" t="s">
        <v>400</v>
      </c>
      <c r="C137" s="9" t="s">
        <v>484</v>
      </c>
      <c r="D137" s="9" t="s">
        <v>401</v>
      </c>
      <c r="E137" s="16" t="s">
        <v>39</v>
      </c>
      <c r="F137" s="16" t="s">
        <v>637</v>
      </c>
      <c r="G137" s="16" t="s">
        <v>602</v>
      </c>
      <c r="H137" s="16" t="s">
        <v>638</v>
      </c>
      <c r="I137" s="16" t="s">
        <v>601</v>
      </c>
      <c r="J137" s="16" t="s">
        <v>254</v>
      </c>
      <c r="K137" s="16" t="s">
        <v>254</v>
      </c>
      <c r="L137" s="16" t="s">
        <v>254</v>
      </c>
      <c r="M137" s="16" t="s">
        <v>254</v>
      </c>
      <c r="N137" s="16">
        <v>2018</v>
      </c>
      <c r="O137" s="59" t="s">
        <v>648</v>
      </c>
      <c r="P137" s="30">
        <f t="shared" si="6"/>
        <v>526875</v>
      </c>
      <c r="Q137" s="23">
        <v>161500</v>
      </c>
      <c r="R137" s="23">
        <v>28500</v>
      </c>
      <c r="S137" s="31">
        <v>336875</v>
      </c>
      <c r="T137" s="1"/>
    </row>
    <row r="138" spans="2:20" ht="42" customHeight="1" x14ac:dyDescent="0.25">
      <c r="B138" s="34" t="s">
        <v>402</v>
      </c>
      <c r="C138" s="9" t="s">
        <v>485</v>
      </c>
      <c r="D138" s="9" t="s">
        <v>403</v>
      </c>
      <c r="E138" s="16" t="s">
        <v>39</v>
      </c>
      <c r="F138" s="16" t="s">
        <v>637</v>
      </c>
      <c r="G138" s="16" t="s">
        <v>602</v>
      </c>
      <c r="H138" s="16" t="s">
        <v>638</v>
      </c>
      <c r="I138" s="16" t="s">
        <v>601</v>
      </c>
      <c r="J138" s="16" t="s">
        <v>254</v>
      </c>
      <c r="K138" s="16" t="s">
        <v>254</v>
      </c>
      <c r="L138" s="16" t="s">
        <v>254</v>
      </c>
      <c r="M138" s="16" t="s">
        <v>254</v>
      </c>
      <c r="N138" s="16">
        <v>2018</v>
      </c>
      <c r="O138" s="59" t="s">
        <v>648</v>
      </c>
      <c r="P138" s="30">
        <f t="shared" si="6"/>
        <v>154665</v>
      </c>
      <c r="Q138" s="23">
        <v>106222</v>
      </c>
      <c r="R138" s="23">
        <v>18745</v>
      </c>
      <c r="S138" s="31">
        <v>29698</v>
      </c>
      <c r="T138" s="1"/>
    </row>
    <row r="139" spans="2:20" ht="42" customHeight="1" x14ac:dyDescent="0.25">
      <c r="B139" s="34" t="s">
        <v>404</v>
      </c>
      <c r="C139" s="9" t="s">
        <v>486</v>
      </c>
      <c r="D139" s="9" t="s">
        <v>405</v>
      </c>
      <c r="E139" s="16" t="s">
        <v>29</v>
      </c>
      <c r="F139" s="16" t="s">
        <v>637</v>
      </c>
      <c r="G139" s="16" t="s">
        <v>603</v>
      </c>
      <c r="H139" s="16" t="s">
        <v>638</v>
      </c>
      <c r="I139" s="16" t="s">
        <v>601</v>
      </c>
      <c r="J139" s="16" t="s">
        <v>254</v>
      </c>
      <c r="K139" s="16" t="s">
        <v>254</v>
      </c>
      <c r="L139" s="16" t="s">
        <v>254</v>
      </c>
      <c r="M139" s="16" t="s">
        <v>254</v>
      </c>
      <c r="N139" s="16">
        <v>2018</v>
      </c>
      <c r="O139" s="59" t="s">
        <v>647</v>
      </c>
      <c r="P139" s="30">
        <f t="shared" si="6"/>
        <v>118189</v>
      </c>
      <c r="Q139" s="110">
        <v>80071</v>
      </c>
      <c r="R139" s="85">
        <v>38118</v>
      </c>
      <c r="S139" s="31">
        <v>0</v>
      </c>
      <c r="T139" s="1"/>
    </row>
    <row r="140" spans="2:20" ht="39.75" customHeight="1" x14ac:dyDescent="0.25">
      <c r="B140" s="34" t="s">
        <v>406</v>
      </c>
      <c r="C140" s="9" t="s">
        <v>487</v>
      </c>
      <c r="D140" s="9" t="s">
        <v>407</v>
      </c>
      <c r="E140" s="16" t="s">
        <v>29</v>
      </c>
      <c r="F140" s="16" t="s">
        <v>637</v>
      </c>
      <c r="G140" s="16" t="s">
        <v>603</v>
      </c>
      <c r="H140" s="16" t="s">
        <v>638</v>
      </c>
      <c r="I140" s="16" t="s">
        <v>601</v>
      </c>
      <c r="J140" s="16" t="s">
        <v>254</v>
      </c>
      <c r="K140" s="16" t="s">
        <v>254</v>
      </c>
      <c r="L140" s="16" t="s">
        <v>254</v>
      </c>
      <c r="M140" s="16" t="s">
        <v>254</v>
      </c>
      <c r="N140" s="16">
        <v>2018</v>
      </c>
      <c r="O140" s="59" t="s">
        <v>647</v>
      </c>
      <c r="P140" s="30">
        <f t="shared" si="6"/>
        <v>139926</v>
      </c>
      <c r="Q140" s="23">
        <v>95150</v>
      </c>
      <c r="R140" s="85">
        <v>44776</v>
      </c>
      <c r="S140" s="31">
        <v>0</v>
      </c>
      <c r="T140" s="1"/>
    </row>
    <row r="141" spans="2:20" ht="40.5" customHeight="1" x14ac:dyDescent="0.25">
      <c r="B141" s="34" t="s">
        <v>408</v>
      </c>
      <c r="C141" s="9" t="s">
        <v>488</v>
      </c>
      <c r="D141" s="9" t="s">
        <v>409</v>
      </c>
      <c r="E141" s="16" t="s">
        <v>29</v>
      </c>
      <c r="F141" s="16" t="s">
        <v>637</v>
      </c>
      <c r="G141" s="16" t="s">
        <v>603</v>
      </c>
      <c r="H141" s="16" t="s">
        <v>638</v>
      </c>
      <c r="I141" s="16" t="s">
        <v>601</v>
      </c>
      <c r="J141" s="16" t="s">
        <v>254</v>
      </c>
      <c r="K141" s="16" t="s">
        <v>254</v>
      </c>
      <c r="L141" s="16" t="s">
        <v>254</v>
      </c>
      <c r="M141" s="16" t="s">
        <v>254</v>
      </c>
      <c r="N141" s="16">
        <v>2018</v>
      </c>
      <c r="O141" s="59" t="s">
        <v>647</v>
      </c>
      <c r="P141" s="30">
        <f t="shared" si="6"/>
        <v>29718</v>
      </c>
      <c r="Q141" s="23">
        <v>19821</v>
      </c>
      <c r="R141" s="85">
        <v>9698</v>
      </c>
      <c r="S141" s="31">
        <v>199</v>
      </c>
      <c r="T141" s="1"/>
    </row>
    <row r="142" spans="2:20" ht="39.75" customHeight="1" x14ac:dyDescent="0.25">
      <c r="B142" s="34" t="s">
        <v>410</v>
      </c>
      <c r="C142" s="9" t="s">
        <v>489</v>
      </c>
      <c r="D142" s="9" t="s">
        <v>411</v>
      </c>
      <c r="E142" s="16" t="s">
        <v>29</v>
      </c>
      <c r="F142" s="16" t="s">
        <v>637</v>
      </c>
      <c r="G142" s="16" t="s">
        <v>603</v>
      </c>
      <c r="H142" s="16" t="s">
        <v>638</v>
      </c>
      <c r="I142" s="16" t="s">
        <v>601</v>
      </c>
      <c r="J142" s="16" t="s">
        <v>254</v>
      </c>
      <c r="K142" s="16" t="s">
        <v>254</v>
      </c>
      <c r="L142" s="16" t="s">
        <v>254</v>
      </c>
      <c r="M142" s="16" t="s">
        <v>254</v>
      </c>
      <c r="N142" s="16">
        <v>2018</v>
      </c>
      <c r="O142" s="59" t="s">
        <v>647</v>
      </c>
      <c r="P142" s="30">
        <f t="shared" si="6"/>
        <v>68144</v>
      </c>
      <c r="Q142" s="23">
        <v>33823</v>
      </c>
      <c r="R142" s="85">
        <v>34321</v>
      </c>
      <c r="S142" s="31">
        <v>0</v>
      </c>
      <c r="T142" s="1" t="s">
        <v>753</v>
      </c>
    </row>
    <row r="143" spans="2:20" ht="40.5" customHeight="1" x14ac:dyDescent="0.25">
      <c r="B143" s="34" t="s">
        <v>412</v>
      </c>
      <c r="C143" s="9" t="s">
        <v>490</v>
      </c>
      <c r="D143" s="9" t="s">
        <v>413</v>
      </c>
      <c r="E143" s="16" t="s">
        <v>29</v>
      </c>
      <c r="F143" s="16" t="s">
        <v>637</v>
      </c>
      <c r="G143" s="16" t="s">
        <v>603</v>
      </c>
      <c r="H143" s="16" t="s">
        <v>638</v>
      </c>
      <c r="I143" s="16" t="s">
        <v>601</v>
      </c>
      <c r="J143" s="16" t="s">
        <v>254</v>
      </c>
      <c r="K143" s="16" t="s">
        <v>254</v>
      </c>
      <c r="L143" s="16" t="s">
        <v>254</v>
      </c>
      <c r="M143" s="16" t="s">
        <v>254</v>
      </c>
      <c r="N143" s="16">
        <v>2018</v>
      </c>
      <c r="O143" s="59" t="s">
        <v>647</v>
      </c>
      <c r="P143" s="30">
        <f t="shared" si="6"/>
        <v>198876</v>
      </c>
      <c r="Q143" s="23">
        <v>119802</v>
      </c>
      <c r="R143" s="85">
        <v>78674</v>
      </c>
      <c r="S143" s="31">
        <v>400</v>
      </c>
      <c r="T143" s="1"/>
    </row>
    <row r="144" spans="2:20" ht="36" x14ac:dyDescent="0.25">
      <c r="B144" s="34" t="s">
        <v>414</v>
      </c>
      <c r="C144" s="9" t="s">
        <v>491</v>
      </c>
      <c r="D144" s="9" t="s">
        <v>415</v>
      </c>
      <c r="E144" s="16" t="s">
        <v>29</v>
      </c>
      <c r="F144" s="16" t="s">
        <v>637</v>
      </c>
      <c r="G144" s="16" t="s">
        <v>603</v>
      </c>
      <c r="H144" s="16" t="s">
        <v>638</v>
      </c>
      <c r="I144" s="16" t="s">
        <v>601</v>
      </c>
      <c r="J144" s="16" t="s">
        <v>254</v>
      </c>
      <c r="K144" s="16" t="s">
        <v>254</v>
      </c>
      <c r="L144" s="16" t="s">
        <v>254</v>
      </c>
      <c r="M144" s="16" t="s">
        <v>254</v>
      </c>
      <c r="N144" s="16">
        <v>2018</v>
      </c>
      <c r="O144" s="59" t="s">
        <v>647</v>
      </c>
      <c r="P144" s="30">
        <f t="shared" si="6"/>
        <v>145618</v>
      </c>
      <c r="Q144" s="23">
        <v>92834</v>
      </c>
      <c r="R144" s="85">
        <v>52459</v>
      </c>
      <c r="S144" s="31">
        <v>325</v>
      </c>
      <c r="T144" s="1"/>
    </row>
    <row r="145" spans="2:20" ht="48" x14ac:dyDescent="0.25">
      <c r="B145" s="34" t="s">
        <v>416</v>
      </c>
      <c r="C145" s="9" t="s">
        <v>492</v>
      </c>
      <c r="D145" s="9" t="s">
        <v>417</v>
      </c>
      <c r="E145" s="16" t="s">
        <v>30</v>
      </c>
      <c r="F145" s="16" t="s">
        <v>637</v>
      </c>
      <c r="G145" s="16" t="s">
        <v>604</v>
      </c>
      <c r="H145" s="16" t="s">
        <v>638</v>
      </c>
      <c r="I145" s="16" t="s">
        <v>601</v>
      </c>
      <c r="J145" s="16" t="s">
        <v>254</v>
      </c>
      <c r="K145" s="16" t="s">
        <v>254</v>
      </c>
      <c r="L145" s="16" t="s">
        <v>254</v>
      </c>
      <c r="M145" s="16" t="s">
        <v>254</v>
      </c>
      <c r="N145" s="16">
        <v>2018</v>
      </c>
      <c r="O145" s="59" t="s">
        <v>647</v>
      </c>
      <c r="P145" s="30">
        <f t="shared" si="6"/>
        <v>249419</v>
      </c>
      <c r="Q145" s="23">
        <v>159380</v>
      </c>
      <c r="R145" s="85">
        <v>28126</v>
      </c>
      <c r="S145" s="31">
        <v>61913</v>
      </c>
      <c r="T145" s="1"/>
    </row>
    <row r="146" spans="2:20" ht="40.5" customHeight="1" x14ac:dyDescent="0.25">
      <c r="B146" s="34" t="s">
        <v>418</v>
      </c>
      <c r="C146" s="9" t="s">
        <v>803</v>
      </c>
      <c r="D146" s="9" t="s">
        <v>419</v>
      </c>
      <c r="E146" s="16" t="s">
        <v>30</v>
      </c>
      <c r="F146" s="16" t="s">
        <v>637</v>
      </c>
      <c r="G146" s="16" t="s">
        <v>604</v>
      </c>
      <c r="H146" s="16" t="s">
        <v>638</v>
      </c>
      <c r="I146" s="16" t="s">
        <v>601</v>
      </c>
      <c r="J146" s="16" t="s">
        <v>254</v>
      </c>
      <c r="K146" s="16" t="s">
        <v>254</v>
      </c>
      <c r="L146" s="16" t="s">
        <v>254</v>
      </c>
      <c r="M146" s="16" t="s">
        <v>254</v>
      </c>
      <c r="N146" s="16">
        <v>2018</v>
      </c>
      <c r="O146" s="59" t="s">
        <v>649</v>
      </c>
      <c r="P146" s="30">
        <f t="shared" si="6"/>
        <v>251302</v>
      </c>
      <c r="Q146" s="23">
        <v>164965</v>
      </c>
      <c r="R146" s="85">
        <v>29112</v>
      </c>
      <c r="S146" s="31">
        <v>57225</v>
      </c>
      <c r="T146" s="1"/>
    </row>
    <row r="147" spans="2:20" ht="42" customHeight="1" x14ac:dyDescent="0.25">
      <c r="B147" s="34" t="s">
        <v>420</v>
      </c>
      <c r="C147" s="9" t="s">
        <v>804</v>
      </c>
      <c r="D147" s="9" t="s">
        <v>421</v>
      </c>
      <c r="E147" s="16" t="s">
        <v>30</v>
      </c>
      <c r="F147" s="16" t="s">
        <v>637</v>
      </c>
      <c r="G147" s="16" t="s">
        <v>604</v>
      </c>
      <c r="H147" s="16" t="s">
        <v>638</v>
      </c>
      <c r="I147" s="16" t="s">
        <v>601</v>
      </c>
      <c r="J147" s="16" t="s">
        <v>254</v>
      </c>
      <c r="K147" s="16" t="s">
        <v>254</v>
      </c>
      <c r="L147" s="16" t="s">
        <v>254</v>
      </c>
      <c r="M147" s="16" t="s">
        <v>254</v>
      </c>
      <c r="N147" s="16">
        <v>2018</v>
      </c>
      <c r="O147" s="59" t="s">
        <v>649</v>
      </c>
      <c r="P147" s="30">
        <f t="shared" si="6"/>
        <v>242753</v>
      </c>
      <c r="Q147" s="23">
        <v>163559</v>
      </c>
      <c r="R147" s="85">
        <v>28863</v>
      </c>
      <c r="S147" s="31">
        <v>50331</v>
      </c>
      <c r="T147" s="1"/>
    </row>
    <row r="148" spans="2:20" ht="40.5" customHeight="1" x14ac:dyDescent="0.25">
      <c r="B148" s="34" t="s">
        <v>422</v>
      </c>
      <c r="C148" s="9" t="s">
        <v>805</v>
      </c>
      <c r="D148" s="9" t="s">
        <v>423</v>
      </c>
      <c r="E148" s="9" t="s">
        <v>30</v>
      </c>
      <c r="F148" s="9" t="s">
        <v>637</v>
      </c>
      <c r="G148" s="9" t="s">
        <v>604</v>
      </c>
      <c r="H148" s="16" t="s">
        <v>638</v>
      </c>
      <c r="I148" s="16" t="s">
        <v>601</v>
      </c>
      <c r="J148" s="16" t="s">
        <v>254</v>
      </c>
      <c r="K148" s="16" t="s">
        <v>254</v>
      </c>
      <c r="L148" s="16" t="s">
        <v>254</v>
      </c>
      <c r="M148" s="16" t="s">
        <v>254</v>
      </c>
      <c r="N148" s="16">
        <v>2018</v>
      </c>
      <c r="O148" s="86" t="s">
        <v>649</v>
      </c>
      <c r="P148" s="30">
        <f t="shared" si="6"/>
        <v>352553</v>
      </c>
      <c r="Q148" s="23">
        <v>164965</v>
      </c>
      <c r="R148" s="23">
        <v>29112</v>
      </c>
      <c r="S148" s="31">
        <v>158476</v>
      </c>
      <c r="T148" s="1"/>
    </row>
    <row r="149" spans="2:20" ht="55.5" customHeight="1" x14ac:dyDescent="0.25">
      <c r="B149" s="34" t="s">
        <v>832</v>
      </c>
      <c r="C149" s="9" t="s">
        <v>833</v>
      </c>
      <c r="D149" s="16" t="s">
        <v>834</v>
      </c>
      <c r="E149" s="9" t="s">
        <v>30</v>
      </c>
      <c r="F149" s="9" t="s">
        <v>637</v>
      </c>
      <c r="G149" s="9" t="s">
        <v>604</v>
      </c>
      <c r="H149" s="16" t="s">
        <v>638</v>
      </c>
      <c r="I149" s="16" t="s">
        <v>601</v>
      </c>
      <c r="J149" s="16" t="s">
        <v>254</v>
      </c>
      <c r="K149" s="33" t="s">
        <v>254</v>
      </c>
      <c r="L149" s="33" t="s">
        <v>254</v>
      </c>
      <c r="M149" s="33" t="s">
        <v>254</v>
      </c>
      <c r="N149" s="33">
        <v>2019</v>
      </c>
      <c r="O149" s="112" t="s">
        <v>835</v>
      </c>
      <c r="P149" s="104">
        <f>SUM(Q149:S149)</f>
        <v>249958</v>
      </c>
      <c r="Q149" s="27">
        <v>169964</v>
      </c>
      <c r="R149" s="27">
        <v>29994</v>
      </c>
      <c r="S149" s="105">
        <v>50000</v>
      </c>
      <c r="T149" s="1"/>
    </row>
    <row r="150" spans="2:20" ht="49.5" customHeight="1" x14ac:dyDescent="0.25">
      <c r="B150" s="39" t="s">
        <v>311</v>
      </c>
      <c r="C150" s="4"/>
      <c r="D150" s="5" t="s">
        <v>535</v>
      </c>
      <c r="E150" s="18"/>
      <c r="F150" s="18"/>
      <c r="G150" s="18"/>
      <c r="H150" s="18"/>
      <c r="I150" s="18"/>
      <c r="J150" s="18"/>
      <c r="K150" s="84"/>
      <c r="L150" s="84"/>
      <c r="M150" s="84"/>
      <c r="N150" s="53"/>
      <c r="O150" s="83"/>
      <c r="P150" s="35">
        <f t="shared" ref="P150:S150" si="7">SUM(P151:P154)</f>
        <v>16483386</v>
      </c>
      <c r="Q150" s="36">
        <f t="shared" si="7"/>
        <v>9717925</v>
      </c>
      <c r="R150" s="36">
        <f t="shared" si="7"/>
        <v>0</v>
      </c>
      <c r="S150" s="37">
        <f t="shared" si="7"/>
        <v>6765461</v>
      </c>
      <c r="T150" s="1"/>
    </row>
    <row r="151" spans="2:20" ht="42" customHeight="1" x14ac:dyDescent="0.25">
      <c r="B151" s="16" t="s">
        <v>312</v>
      </c>
      <c r="C151" s="9" t="s">
        <v>493</v>
      </c>
      <c r="D151" s="16" t="s">
        <v>313</v>
      </c>
      <c r="E151" s="16" t="s">
        <v>217</v>
      </c>
      <c r="F151" s="16" t="s">
        <v>622</v>
      </c>
      <c r="G151" s="16" t="s">
        <v>599</v>
      </c>
      <c r="H151" s="16" t="s">
        <v>639</v>
      </c>
      <c r="I151" s="16" t="s">
        <v>601</v>
      </c>
      <c r="J151" s="16" t="s">
        <v>254</v>
      </c>
      <c r="K151" s="16" t="s">
        <v>254</v>
      </c>
      <c r="L151" s="16" t="s">
        <v>254</v>
      </c>
      <c r="M151" s="16" t="s">
        <v>254</v>
      </c>
      <c r="N151" s="59" t="s">
        <v>650</v>
      </c>
      <c r="O151" s="33">
        <v>2020</v>
      </c>
      <c r="P151" s="30">
        <f>SUM(Q151:S151)</f>
        <v>8313882</v>
      </c>
      <c r="Q151" s="23">
        <v>4547596</v>
      </c>
      <c r="R151" s="27">
        <v>0</v>
      </c>
      <c r="S151" s="31">
        <v>3766286</v>
      </c>
      <c r="T151" s="1"/>
    </row>
    <row r="152" spans="2:20" ht="36" x14ac:dyDescent="0.25">
      <c r="B152" s="16" t="s">
        <v>314</v>
      </c>
      <c r="C152" s="9" t="s">
        <v>806</v>
      </c>
      <c r="D152" s="16" t="s">
        <v>315</v>
      </c>
      <c r="E152" s="16" t="s">
        <v>218</v>
      </c>
      <c r="F152" s="16" t="s">
        <v>622</v>
      </c>
      <c r="G152" s="16" t="s">
        <v>640</v>
      </c>
      <c r="H152" s="16" t="s">
        <v>639</v>
      </c>
      <c r="I152" s="16" t="s">
        <v>601</v>
      </c>
      <c r="J152" s="16" t="s">
        <v>254</v>
      </c>
      <c r="K152" s="16" t="s">
        <v>254</v>
      </c>
      <c r="L152" s="16" t="s">
        <v>254</v>
      </c>
      <c r="M152" s="16" t="s">
        <v>254</v>
      </c>
      <c r="N152" s="59" t="s">
        <v>650</v>
      </c>
      <c r="O152" s="33">
        <v>2020</v>
      </c>
      <c r="P152" s="30">
        <f>SUM(Q152:S152)</f>
        <v>3232037</v>
      </c>
      <c r="Q152" s="23">
        <v>1845685</v>
      </c>
      <c r="R152" s="27">
        <v>0</v>
      </c>
      <c r="S152" s="31">
        <v>1386352</v>
      </c>
      <c r="T152" s="1"/>
    </row>
    <row r="153" spans="2:20" ht="36" x14ac:dyDescent="0.25">
      <c r="B153" s="16" t="s">
        <v>316</v>
      </c>
      <c r="C153" s="9" t="s">
        <v>807</v>
      </c>
      <c r="D153" s="16" t="s">
        <v>317</v>
      </c>
      <c r="E153" s="16" t="s">
        <v>318</v>
      </c>
      <c r="F153" s="16" t="s">
        <v>622</v>
      </c>
      <c r="G153" s="16" t="s">
        <v>603</v>
      </c>
      <c r="H153" s="16" t="s">
        <v>639</v>
      </c>
      <c r="I153" s="16" t="s">
        <v>601</v>
      </c>
      <c r="J153" s="16" t="s">
        <v>254</v>
      </c>
      <c r="K153" s="16" t="s">
        <v>254</v>
      </c>
      <c r="L153" s="16" t="s">
        <v>254</v>
      </c>
      <c r="M153" s="16" t="s">
        <v>254</v>
      </c>
      <c r="N153" s="59" t="s">
        <v>646</v>
      </c>
      <c r="O153" s="33">
        <v>2020</v>
      </c>
      <c r="P153" s="30">
        <f>SUM(Q153:S153)</f>
        <v>1315062</v>
      </c>
      <c r="Q153" s="23">
        <v>1017538</v>
      </c>
      <c r="R153" s="27">
        <v>0</v>
      </c>
      <c r="S153" s="31">
        <v>297524</v>
      </c>
      <c r="T153" s="1"/>
    </row>
    <row r="154" spans="2:20" ht="36" x14ac:dyDescent="0.25">
      <c r="B154" s="16" t="s">
        <v>319</v>
      </c>
      <c r="C154" s="9" t="s">
        <v>808</v>
      </c>
      <c r="D154" s="16" t="s">
        <v>320</v>
      </c>
      <c r="E154" s="16" t="s">
        <v>219</v>
      </c>
      <c r="F154" s="16" t="s">
        <v>622</v>
      </c>
      <c r="G154" s="16" t="s">
        <v>604</v>
      </c>
      <c r="H154" s="16" t="s">
        <v>639</v>
      </c>
      <c r="I154" s="16" t="s">
        <v>601</v>
      </c>
      <c r="J154" s="16" t="s">
        <v>254</v>
      </c>
      <c r="K154" s="16" t="s">
        <v>254</v>
      </c>
      <c r="L154" s="16" t="s">
        <v>254</v>
      </c>
      <c r="M154" s="16" t="s">
        <v>254</v>
      </c>
      <c r="N154" s="59" t="s">
        <v>646</v>
      </c>
      <c r="O154" s="33">
        <v>2019</v>
      </c>
      <c r="P154" s="30">
        <f>SUM(Q154:S154)</f>
        <v>3622405</v>
      </c>
      <c r="Q154" s="23">
        <v>2307106</v>
      </c>
      <c r="R154" s="27">
        <v>0</v>
      </c>
      <c r="S154" s="31">
        <v>1315299</v>
      </c>
      <c r="T154" s="1"/>
    </row>
    <row r="155" spans="2:20" ht="24" x14ac:dyDescent="0.25">
      <c r="B155" s="39" t="s">
        <v>335</v>
      </c>
      <c r="C155" s="4"/>
      <c r="D155" s="5" t="s">
        <v>536</v>
      </c>
      <c r="E155" s="18"/>
      <c r="F155" s="18"/>
      <c r="G155" s="18"/>
      <c r="H155" s="18"/>
      <c r="I155" s="18"/>
      <c r="J155" s="18"/>
      <c r="K155" s="84"/>
      <c r="L155" s="84"/>
      <c r="M155" s="84"/>
      <c r="N155" s="53"/>
      <c r="O155" s="83"/>
      <c r="P155" s="35">
        <f>SUM(P156:P157)</f>
        <v>4561254.4799999995</v>
      </c>
      <c r="Q155" s="36">
        <f>SUM(Q156:Q157)</f>
        <v>3877066.3</v>
      </c>
      <c r="R155" s="36">
        <f>SUM(R156:R157)</f>
        <v>0</v>
      </c>
      <c r="S155" s="37">
        <f>SUM(S156:S157)</f>
        <v>684188.17999999993</v>
      </c>
      <c r="T155" s="1"/>
    </row>
    <row r="156" spans="2:20" ht="51.75" customHeight="1" x14ac:dyDescent="0.25">
      <c r="B156" s="135" t="s">
        <v>336</v>
      </c>
      <c r="C156" s="26" t="s">
        <v>809</v>
      </c>
      <c r="D156" s="26" t="s">
        <v>337</v>
      </c>
      <c r="E156" s="27" t="s">
        <v>338</v>
      </c>
      <c r="F156" s="26" t="s">
        <v>622</v>
      </c>
      <c r="G156" s="26" t="s">
        <v>641</v>
      </c>
      <c r="H156" s="26" t="s">
        <v>642</v>
      </c>
      <c r="I156" s="26" t="s">
        <v>601</v>
      </c>
      <c r="J156" s="27" t="s">
        <v>254</v>
      </c>
      <c r="K156" s="26" t="s">
        <v>254</v>
      </c>
      <c r="L156" s="26" t="s">
        <v>254</v>
      </c>
      <c r="M156" s="26" t="s">
        <v>254</v>
      </c>
      <c r="N156" s="135" t="s">
        <v>646</v>
      </c>
      <c r="O156" s="128">
        <v>2023</v>
      </c>
      <c r="P156" s="104">
        <f>Q156+S156</f>
        <v>3369674.7699999996</v>
      </c>
      <c r="Q156" s="27">
        <v>2864223.55</v>
      </c>
      <c r="R156" s="27">
        <v>0</v>
      </c>
      <c r="S156" s="105">
        <v>505451.22</v>
      </c>
      <c r="T156" s="1"/>
    </row>
    <row r="157" spans="2:20" ht="46.5" customHeight="1" x14ac:dyDescent="0.25">
      <c r="B157" s="135" t="s">
        <v>838</v>
      </c>
      <c r="C157" s="26" t="s">
        <v>839</v>
      </c>
      <c r="D157" s="26" t="s">
        <v>843</v>
      </c>
      <c r="E157" s="27" t="s">
        <v>338</v>
      </c>
      <c r="F157" s="26" t="s">
        <v>622</v>
      </c>
      <c r="G157" s="26" t="s">
        <v>641</v>
      </c>
      <c r="H157" s="26" t="s">
        <v>642</v>
      </c>
      <c r="I157" s="26" t="s">
        <v>601</v>
      </c>
      <c r="J157" s="27" t="s">
        <v>254</v>
      </c>
      <c r="K157" s="26" t="s">
        <v>254</v>
      </c>
      <c r="L157" s="26" t="s">
        <v>254</v>
      </c>
      <c r="M157" s="26" t="s">
        <v>254</v>
      </c>
      <c r="N157" s="135" t="s">
        <v>649</v>
      </c>
      <c r="O157" s="128">
        <v>2023</v>
      </c>
      <c r="P157" s="104">
        <f>Q157+S157</f>
        <v>1191579.71</v>
      </c>
      <c r="Q157" s="27">
        <v>1012842.75</v>
      </c>
      <c r="R157" s="27">
        <v>0</v>
      </c>
      <c r="S157" s="105">
        <v>178736.96</v>
      </c>
      <c r="T157" s="1"/>
    </row>
    <row r="158" spans="2:20" ht="37.5" customHeight="1" x14ac:dyDescent="0.25">
      <c r="B158" s="39" t="s">
        <v>341</v>
      </c>
      <c r="C158" s="4"/>
      <c r="D158" s="5" t="s">
        <v>537</v>
      </c>
      <c r="E158" s="18"/>
      <c r="F158" s="18"/>
      <c r="G158" s="18"/>
      <c r="H158" s="18"/>
      <c r="I158" s="18"/>
      <c r="J158" s="18"/>
      <c r="K158" s="84"/>
      <c r="L158" s="84"/>
      <c r="M158" s="84"/>
      <c r="N158" s="53"/>
      <c r="O158" s="83"/>
      <c r="P158" s="35">
        <f>SUM(P159:P163)</f>
        <v>1455057.6600000001</v>
      </c>
      <c r="Q158" s="36">
        <f>SUM(Q159:Q163)</f>
        <v>1201929.33</v>
      </c>
      <c r="R158" s="36">
        <f>SUM(R159:R163)</f>
        <v>0</v>
      </c>
      <c r="S158" s="37">
        <f>SUM(S159:S163)</f>
        <v>253128.33</v>
      </c>
      <c r="T158" s="1"/>
    </row>
    <row r="159" spans="2:20" ht="33" customHeight="1" x14ac:dyDescent="0.25">
      <c r="B159" s="26" t="s">
        <v>342</v>
      </c>
      <c r="C159" s="26" t="s">
        <v>494</v>
      </c>
      <c r="D159" s="26" t="s">
        <v>343</v>
      </c>
      <c r="E159" s="26" t="s">
        <v>28</v>
      </c>
      <c r="F159" s="26" t="s">
        <v>622</v>
      </c>
      <c r="G159" s="26" t="s">
        <v>599</v>
      </c>
      <c r="H159" s="26" t="s">
        <v>643</v>
      </c>
      <c r="I159" s="26" t="s">
        <v>601</v>
      </c>
      <c r="J159" s="26" t="s">
        <v>254</v>
      </c>
      <c r="K159" s="26" t="s">
        <v>254</v>
      </c>
      <c r="L159" s="26" t="s">
        <v>254</v>
      </c>
      <c r="M159" s="26" t="s">
        <v>254</v>
      </c>
      <c r="N159" s="135" t="s">
        <v>646</v>
      </c>
      <c r="O159" s="128">
        <v>2019</v>
      </c>
      <c r="P159" s="30">
        <v>443953.45</v>
      </c>
      <c r="Q159" s="23">
        <v>377360.43</v>
      </c>
      <c r="R159" s="27">
        <v>0</v>
      </c>
      <c r="S159" s="31">
        <v>66593.02</v>
      </c>
      <c r="T159" s="1"/>
    </row>
    <row r="160" spans="2:20" ht="54" customHeight="1" x14ac:dyDescent="0.25">
      <c r="B160" s="132" t="s">
        <v>344</v>
      </c>
      <c r="C160" s="132" t="s">
        <v>495</v>
      </c>
      <c r="D160" s="132" t="s">
        <v>345</v>
      </c>
      <c r="E160" s="132" t="s">
        <v>39</v>
      </c>
      <c r="F160" s="132" t="s">
        <v>622</v>
      </c>
      <c r="G160" s="132" t="s">
        <v>602</v>
      </c>
      <c r="H160" s="132" t="s">
        <v>643</v>
      </c>
      <c r="I160" s="132" t="s">
        <v>601</v>
      </c>
      <c r="J160" s="132" t="s">
        <v>254</v>
      </c>
      <c r="K160" s="132" t="s">
        <v>254</v>
      </c>
      <c r="L160" s="132" t="s">
        <v>254</v>
      </c>
      <c r="M160" s="132" t="s">
        <v>254</v>
      </c>
      <c r="N160" s="131" t="s">
        <v>646</v>
      </c>
      <c r="O160" s="128">
        <v>2023</v>
      </c>
      <c r="P160" s="30">
        <f>Q160+S160</f>
        <v>425757.4</v>
      </c>
      <c r="Q160" s="23">
        <v>361893.49</v>
      </c>
      <c r="R160" s="27">
        <v>0</v>
      </c>
      <c r="S160" s="31">
        <v>63863.91</v>
      </c>
      <c r="T160" s="1"/>
    </row>
    <row r="161" spans="2:20" ht="36.75" customHeight="1" x14ac:dyDescent="0.25">
      <c r="B161" s="34" t="s">
        <v>346</v>
      </c>
      <c r="C161" s="9" t="s">
        <v>810</v>
      </c>
      <c r="D161" s="16" t="s">
        <v>347</v>
      </c>
      <c r="E161" s="16" t="s">
        <v>29</v>
      </c>
      <c r="F161" s="16" t="s">
        <v>622</v>
      </c>
      <c r="G161" s="16" t="s">
        <v>603</v>
      </c>
      <c r="H161" s="16" t="s">
        <v>643</v>
      </c>
      <c r="I161" s="16" t="s">
        <v>601</v>
      </c>
      <c r="J161" s="16" t="s">
        <v>254</v>
      </c>
      <c r="K161" s="16" t="s">
        <v>254</v>
      </c>
      <c r="L161" s="16" t="s">
        <v>254</v>
      </c>
      <c r="M161" s="16" t="s">
        <v>254</v>
      </c>
      <c r="N161" s="59" t="s">
        <v>646</v>
      </c>
      <c r="O161" s="33">
        <v>2018</v>
      </c>
      <c r="P161" s="30">
        <f t="shared" ref="P161:P163" si="8">SUM(Q161:S161)</f>
        <v>32417</v>
      </c>
      <c r="Q161" s="23">
        <v>27555</v>
      </c>
      <c r="R161" s="27">
        <v>0</v>
      </c>
      <c r="S161" s="31">
        <v>4862</v>
      </c>
      <c r="T161" s="1"/>
    </row>
    <row r="162" spans="2:20" ht="40.5" customHeight="1" x14ac:dyDescent="0.25">
      <c r="B162" s="34" t="s">
        <v>348</v>
      </c>
      <c r="C162" s="9" t="s">
        <v>811</v>
      </c>
      <c r="D162" s="16" t="s">
        <v>349</v>
      </c>
      <c r="E162" s="16" t="s">
        <v>29</v>
      </c>
      <c r="F162" s="16" t="s">
        <v>622</v>
      </c>
      <c r="G162" s="16" t="s">
        <v>603</v>
      </c>
      <c r="H162" s="16" t="s">
        <v>643</v>
      </c>
      <c r="I162" s="16" t="s">
        <v>601</v>
      </c>
      <c r="J162" s="16" t="s">
        <v>254</v>
      </c>
      <c r="K162" s="16" t="s">
        <v>254</v>
      </c>
      <c r="L162" s="16" t="s">
        <v>254</v>
      </c>
      <c r="M162" s="16" t="s">
        <v>254</v>
      </c>
      <c r="N162" s="59" t="s">
        <v>646</v>
      </c>
      <c r="O162" s="33">
        <v>2020</v>
      </c>
      <c r="P162" s="30">
        <f t="shared" si="8"/>
        <v>107486.81</v>
      </c>
      <c r="Q162" s="23">
        <v>91363.41</v>
      </c>
      <c r="R162" s="27">
        <v>0</v>
      </c>
      <c r="S162" s="31">
        <v>16123.4</v>
      </c>
      <c r="T162" s="1"/>
    </row>
    <row r="163" spans="2:20" ht="49.5" customHeight="1" x14ac:dyDescent="0.25">
      <c r="B163" s="34" t="s">
        <v>350</v>
      </c>
      <c r="C163" s="9" t="s">
        <v>812</v>
      </c>
      <c r="D163" s="16" t="s">
        <v>351</v>
      </c>
      <c r="E163" s="16" t="s">
        <v>30</v>
      </c>
      <c r="F163" s="16" t="s">
        <v>622</v>
      </c>
      <c r="G163" s="16" t="s">
        <v>604</v>
      </c>
      <c r="H163" s="16" t="s">
        <v>643</v>
      </c>
      <c r="I163" s="16" t="s">
        <v>601</v>
      </c>
      <c r="J163" s="16" t="s">
        <v>254</v>
      </c>
      <c r="K163" s="16" t="s">
        <v>254</v>
      </c>
      <c r="L163" s="16" t="s">
        <v>254</v>
      </c>
      <c r="M163" s="16" t="s">
        <v>254</v>
      </c>
      <c r="N163" s="59" t="s">
        <v>646</v>
      </c>
      <c r="O163" s="33">
        <v>2018</v>
      </c>
      <c r="P163" s="30">
        <f t="shared" si="8"/>
        <v>445443</v>
      </c>
      <c r="Q163" s="23">
        <v>343757</v>
      </c>
      <c r="R163" s="27">
        <v>0</v>
      </c>
      <c r="S163" s="31">
        <v>101686</v>
      </c>
      <c r="T163" s="1"/>
    </row>
    <row r="164" spans="2:20" ht="42.75" customHeight="1" x14ac:dyDescent="0.25">
      <c r="B164" s="39" t="s">
        <v>363</v>
      </c>
      <c r="C164" s="4"/>
      <c r="D164" s="5" t="s">
        <v>538</v>
      </c>
      <c r="E164" s="4"/>
      <c r="F164" s="4"/>
      <c r="G164" s="4"/>
      <c r="H164" s="4"/>
      <c r="I164" s="4"/>
      <c r="J164" s="4"/>
      <c r="K164" s="14"/>
      <c r="L164" s="14"/>
      <c r="M164" s="14"/>
      <c r="N164" s="60"/>
      <c r="O164" s="60"/>
      <c r="P164" s="10"/>
      <c r="Q164" s="4"/>
      <c r="R164" s="4"/>
      <c r="S164" s="11"/>
      <c r="T164" s="1"/>
    </row>
    <row r="165" spans="2:20" ht="61.5" customHeight="1" x14ac:dyDescent="0.25">
      <c r="B165" s="39" t="s">
        <v>364</v>
      </c>
      <c r="C165" s="4"/>
      <c r="D165" s="5" t="s">
        <v>539</v>
      </c>
      <c r="E165" s="4"/>
      <c r="F165" s="4"/>
      <c r="G165" s="4"/>
      <c r="H165" s="4"/>
      <c r="I165" s="4"/>
      <c r="J165" s="4"/>
      <c r="K165" s="14"/>
      <c r="L165" s="14"/>
      <c r="M165" s="14"/>
      <c r="N165" s="60"/>
      <c r="O165" s="60"/>
      <c r="P165" s="10"/>
      <c r="Q165" s="4"/>
      <c r="R165" s="4"/>
      <c r="S165" s="11"/>
      <c r="T165" s="1"/>
    </row>
    <row r="166" spans="2:20" ht="39" customHeight="1" x14ac:dyDescent="0.25">
      <c r="B166" s="39" t="s">
        <v>365</v>
      </c>
      <c r="C166" s="4"/>
      <c r="D166" s="5" t="s">
        <v>540</v>
      </c>
      <c r="E166" s="18"/>
      <c r="F166" s="18"/>
      <c r="G166" s="18"/>
      <c r="H166" s="18"/>
      <c r="I166" s="18"/>
      <c r="J166" s="18"/>
      <c r="K166" s="84"/>
      <c r="L166" s="84"/>
      <c r="M166" s="84"/>
      <c r="N166" s="53"/>
      <c r="O166" s="83"/>
      <c r="P166" s="35">
        <v>0</v>
      </c>
      <c r="Q166" s="36">
        <v>0</v>
      </c>
      <c r="R166" s="36">
        <v>0</v>
      </c>
      <c r="S166" s="37">
        <v>0</v>
      </c>
      <c r="T166" s="1"/>
    </row>
    <row r="167" spans="2:20" ht="57.75" customHeight="1" x14ac:dyDescent="0.25">
      <c r="B167" s="39" t="s">
        <v>366</v>
      </c>
      <c r="C167" s="4"/>
      <c r="D167" s="5" t="s">
        <v>541</v>
      </c>
      <c r="E167" s="4"/>
      <c r="F167" s="4"/>
      <c r="G167" s="4"/>
      <c r="H167" s="4"/>
      <c r="I167" s="4"/>
      <c r="J167" s="4"/>
      <c r="K167" s="14"/>
      <c r="L167" s="14"/>
      <c r="M167" s="14"/>
      <c r="N167" s="60"/>
      <c r="O167" s="60"/>
      <c r="P167" s="10"/>
      <c r="Q167" s="4"/>
      <c r="R167" s="4"/>
      <c r="S167" s="11"/>
      <c r="T167" s="1"/>
    </row>
    <row r="168" spans="2:20" ht="42.75" customHeight="1" x14ac:dyDescent="0.25">
      <c r="B168" s="39" t="s">
        <v>367</v>
      </c>
      <c r="C168" s="4"/>
      <c r="D168" s="5" t="s">
        <v>542</v>
      </c>
      <c r="E168" s="18"/>
      <c r="F168" s="18"/>
      <c r="G168" s="18"/>
      <c r="H168" s="18"/>
      <c r="I168" s="18"/>
      <c r="J168" s="18"/>
      <c r="K168" s="84"/>
      <c r="L168" s="84"/>
      <c r="M168" s="84"/>
      <c r="N168" s="53"/>
      <c r="O168" s="83"/>
      <c r="P168" s="35">
        <f>SUM(P169:P170)</f>
        <v>593459</v>
      </c>
      <c r="Q168" s="36">
        <f>SUM(Q169:Q170)</f>
        <v>504153</v>
      </c>
      <c r="R168" s="36">
        <f>SUM(R169:R170)</f>
        <v>0</v>
      </c>
      <c r="S168" s="37">
        <f>SUM(S169:S170)</f>
        <v>89306</v>
      </c>
      <c r="T168" s="1"/>
    </row>
    <row r="169" spans="2:20" ht="42.75" customHeight="1" x14ac:dyDescent="0.25">
      <c r="B169" s="38" t="s">
        <v>368</v>
      </c>
      <c r="C169" s="9" t="s">
        <v>813</v>
      </c>
      <c r="D169" s="16" t="s">
        <v>369</v>
      </c>
      <c r="E169" s="16" t="s">
        <v>30</v>
      </c>
      <c r="F169" s="16" t="s">
        <v>644</v>
      </c>
      <c r="G169" s="16" t="s">
        <v>641</v>
      </c>
      <c r="H169" s="16" t="s">
        <v>645</v>
      </c>
      <c r="I169" s="16" t="s">
        <v>601</v>
      </c>
      <c r="J169" s="16" t="s">
        <v>254</v>
      </c>
      <c r="K169" s="16" t="s">
        <v>254</v>
      </c>
      <c r="L169" s="16" t="s">
        <v>254</v>
      </c>
      <c r="M169" s="16" t="s">
        <v>254</v>
      </c>
      <c r="N169" s="59" t="s">
        <v>646</v>
      </c>
      <c r="O169" s="16">
        <v>2019</v>
      </c>
      <c r="P169" s="30">
        <f>SUM(Q169:S169)</f>
        <v>324007</v>
      </c>
      <c r="Q169" s="23">
        <v>275406</v>
      </c>
      <c r="R169" s="27">
        <v>0</v>
      </c>
      <c r="S169" s="31">
        <v>48601</v>
      </c>
      <c r="T169" s="1"/>
    </row>
    <row r="170" spans="2:20" ht="42.75" customHeight="1" x14ac:dyDescent="0.25">
      <c r="B170" s="38" t="s">
        <v>828</v>
      </c>
      <c r="C170" s="9" t="s">
        <v>829</v>
      </c>
      <c r="D170" s="16" t="s">
        <v>830</v>
      </c>
      <c r="E170" s="16" t="s">
        <v>30</v>
      </c>
      <c r="F170" s="16" t="s">
        <v>644</v>
      </c>
      <c r="G170" s="16" t="s">
        <v>641</v>
      </c>
      <c r="H170" s="16" t="s">
        <v>645</v>
      </c>
      <c r="I170" s="16" t="s">
        <v>601</v>
      </c>
      <c r="J170" s="16" t="s">
        <v>254</v>
      </c>
      <c r="K170" s="33" t="s">
        <v>254</v>
      </c>
      <c r="L170" s="33" t="s">
        <v>254</v>
      </c>
      <c r="M170" s="33" t="s">
        <v>254</v>
      </c>
      <c r="N170" s="103" t="s">
        <v>649</v>
      </c>
      <c r="O170" s="33">
        <v>2022</v>
      </c>
      <c r="P170" s="30">
        <f>SUM(Q170:S170)</f>
        <v>269452</v>
      </c>
      <c r="Q170" s="27">
        <v>228747</v>
      </c>
      <c r="R170" s="27">
        <v>0</v>
      </c>
      <c r="S170" s="105">
        <v>40705</v>
      </c>
      <c r="T170" s="1"/>
    </row>
    <row r="171" spans="2:20" ht="15.75" thickBot="1" x14ac:dyDescent="0.3">
      <c r="B171" s="16"/>
      <c r="C171" s="5"/>
      <c r="D171" s="16"/>
      <c r="E171" s="16"/>
      <c r="F171" s="16"/>
      <c r="G171" s="16"/>
      <c r="H171" s="16"/>
      <c r="I171" s="16"/>
      <c r="J171" s="9"/>
      <c r="K171" s="15"/>
      <c r="L171" s="15"/>
      <c r="M171" s="15"/>
      <c r="N171" s="33"/>
      <c r="O171" s="33"/>
      <c r="P171" s="87">
        <f>SUM(P13,P19,P23,P31,P43,P54,P60,P67,P76,P87,P91,P95,P98,P101,P106,P109,P113,P121,P150,P155,P158,P166,P168)</f>
        <v>85581332.5</v>
      </c>
      <c r="Q171" s="88">
        <f>SUM(Q13,Q19,Q23,Q31,Q43,Q54,Q60,Q67,Q76,Q87,Q91,Q95,Q98,Q101,Q106,Q109,Q113,Q121,Q150,Q155,Q158,Q166,Q168)</f>
        <v>61442437.409999996</v>
      </c>
      <c r="R171" s="88">
        <f>SUM(R13,R19,R23,R31,R43,R54,R60,R67,R76,R87,R91,R95,R98,R101,R106,R109,R113,R121,R150,R155,R158,R166,R168)</f>
        <v>3936482.5500000003</v>
      </c>
      <c r="S171" s="89">
        <f>SUM(S13,S19,S23,S31,S43,S54,S60,S67,S76,S87,S91,S95,S98,S101,S106,S109,S113,S121,S150,S155,S158,S166,S168)</f>
        <v>20202412.539999999</v>
      </c>
      <c r="T171" s="1"/>
    </row>
    <row r="172" spans="2:20" s="57" customFormat="1" ht="15.75" customHeight="1" x14ac:dyDescent="0.25">
      <c r="B172" s="90" t="s">
        <v>561</v>
      </c>
      <c r="C172" s="68"/>
      <c r="D172" s="91"/>
      <c r="E172" s="91"/>
      <c r="F172" s="91"/>
      <c r="G172" s="91"/>
      <c r="H172" s="91"/>
      <c r="I172" s="91"/>
      <c r="J172" s="91"/>
      <c r="K172" s="91"/>
      <c r="L172" s="91"/>
      <c r="M172" s="91"/>
      <c r="N172" s="91"/>
      <c r="O172" s="91"/>
      <c r="P172" s="92"/>
      <c r="Q172" s="92"/>
      <c r="R172" s="92"/>
      <c r="S172" s="92"/>
      <c r="T172" s="93"/>
    </row>
    <row r="173" spans="2:20" s="57" customFormat="1" ht="15.75" x14ac:dyDescent="0.25">
      <c r="B173" s="90" t="s">
        <v>562</v>
      </c>
      <c r="C173" s="68"/>
      <c r="D173" s="91"/>
      <c r="E173" s="91"/>
      <c r="F173" s="91"/>
      <c r="G173" s="91"/>
      <c r="H173" s="91"/>
      <c r="I173" s="91"/>
      <c r="J173" s="91"/>
      <c r="K173" s="91"/>
      <c r="L173" s="91"/>
      <c r="M173" s="91"/>
      <c r="N173" s="91"/>
      <c r="O173" s="91"/>
      <c r="P173" s="92"/>
      <c r="Q173" s="92"/>
      <c r="R173" s="92"/>
      <c r="S173" s="92"/>
      <c r="T173" s="93"/>
    </row>
    <row r="174" spans="2:20" s="57" customFormat="1" ht="15" customHeight="1" x14ac:dyDescent="0.25">
      <c r="B174" s="145" t="s">
        <v>563</v>
      </c>
      <c r="C174" s="146"/>
      <c r="D174" s="146"/>
      <c r="E174" s="146"/>
      <c r="F174" s="146"/>
      <c r="G174" s="146"/>
      <c r="H174" s="146"/>
      <c r="I174" s="146"/>
      <c r="J174" s="146"/>
      <c r="K174" s="146"/>
      <c r="L174" s="146"/>
      <c r="M174" s="146"/>
      <c r="N174" s="146"/>
      <c r="O174" s="146"/>
      <c r="P174" s="146"/>
      <c r="Q174" s="146"/>
      <c r="R174" s="146"/>
      <c r="S174" s="146"/>
      <c r="T174" s="93"/>
    </row>
    <row r="175" spans="2:20" s="57" customFormat="1" x14ac:dyDescent="0.25">
      <c r="B175" s="90" t="s">
        <v>564</v>
      </c>
      <c r="C175" s="133"/>
      <c r="D175" s="133"/>
      <c r="E175" s="133"/>
      <c r="F175" s="133"/>
      <c r="G175" s="133"/>
      <c r="H175" s="133"/>
      <c r="I175" s="133"/>
      <c r="J175" s="133"/>
      <c r="K175" s="133"/>
      <c r="L175" s="133"/>
      <c r="M175" s="133"/>
      <c r="N175" s="133"/>
      <c r="O175" s="133"/>
      <c r="P175" s="133" t="s">
        <v>753</v>
      </c>
      <c r="Q175" s="133"/>
      <c r="R175" s="133"/>
      <c r="S175" s="133"/>
      <c r="T175" s="93"/>
    </row>
    <row r="176" spans="2:20" s="57" customFormat="1" ht="15" customHeight="1" x14ac:dyDescent="0.25">
      <c r="B176" s="145" t="s">
        <v>565</v>
      </c>
      <c r="C176" s="146"/>
      <c r="D176" s="146"/>
      <c r="E176" s="146"/>
      <c r="F176" s="146"/>
      <c r="G176" s="146"/>
      <c r="H176" s="146"/>
      <c r="I176" s="146"/>
      <c r="J176" s="146"/>
      <c r="K176" s="146"/>
      <c r="L176" s="146"/>
      <c r="M176" s="146"/>
      <c r="N176" s="146"/>
      <c r="O176" s="146"/>
      <c r="P176" s="146"/>
      <c r="Q176" s="146"/>
      <c r="R176" s="146"/>
      <c r="S176" s="146"/>
      <c r="T176" s="93"/>
    </row>
    <row r="177" spans="2:20" s="57" customFormat="1" x14ac:dyDescent="0.25">
      <c r="B177" s="90" t="s">
        <v>566</v>
      </c>
      <c r="C177" s="133"/>
      <c r="D177" s="133"/>
      <c r="E177" s="133"/>
      <c r="F177" s="133"/>
      <c r="G177" s="133"/>
      <c r="H177" s="133"/>
      <c r="I177" s="133"/>
      <c r="J177" s="133"/>
      <c r="K177" s="133"/>
      <c r="L177" s="133"/>
      <c r="M177" s="133"/>
      <c r="N177" s="133"/>
      <c r="O177" s="133"/>
      <c r="P177" s="133"/>
      <c r="Q177" s="133"/>
      <c r="R177" s="133"/>
      <c r="S177" s="133"/>
      <c r="T177" s="93"/>
    </row>
    <row r="178" spans="2:20" s="57" customFormat="1" x14ac:dyDescent="0.25">
      <c r="B178" s="90" t="s">
        <v>567</v>
      </c>
      <c r="C178" s="133"/>
      <c r="D178" s="133"/>
      <c r="E178" s="133"/>
      <c r="F178" s="133"/>
      <c r="G178" s="133"/>
      <c r="H178" s="133"/>
      <c r="I178" s="133"/>
      <c r="J178" s="133"/>
      <c r="K178" s="133"/>
      <c r="L178" s="133"/>
      <c r="M178" s="133"/>
      <c r="N178" s="133"/>
      <c r="O178" s="133"/>
      <c r="P178" s="133"/>
      <c r="Q178" s="133"/>
      <c r="R178" s="133"/>
      <c r="S178" s="133"/>
      <c r="T178" s="93"/>
    </row>
    <row r="179" spans="2:20" s="57" customFormat="1" ht="15" customHeight="1" x14ac:dyDescent="0.25">
      <c r="B179" s="145" t="s">
        <v>568</v>
      </c>
      <c r="C179" s="146"/>
      <c r="D179" s="146"/>
      <c r="E179" s="146"/>
      <c r="F179" s="146"/>
      <c r="G179" s="146"/>
      <c r="H179" s="146"/>
      <c r="I179" s="146"/>
      <c r="J179" s="146"/>
      <c r="K179" s="146"/>
      <c r="L179" s="146"/>
      <c r="M179" s="146"/>
      <c r="N179" s="146"/>
      <c r="O179" s="146"/>
      <c r="P179" s="146"/>
      <c r="Q179" s="146"/>
      <c r="R179" s="146"/>
      <c r="S179" s="146"/>
      <c r="T179" s="93"/>
    </row>
    <row r="180" spans="2:20" s="57" customFormat="1" x14ac:dyDescent="0.25">
      <c r="B180" s="90" t="s">
        <v>569</v>
      </c>
      <c r="C180" s="93"/>
      <c r="D180" s="93"/>
      <c r="E180" s="93"/>
      <c r="F180" s="93"/>
      <c r="G180" s="93"/>
      <c r="H180" s="93"/>
      <c r="I180" s="93"/>
      <c r="J180" s="93"/>
      <c r="K180" s="93"/>
      <c r="L180" s="93"/>
      <c r="M180" s="93"/>
      <c r="N180" s="93"/>
      <c r="O180" s="93"/>
      <c r="P180" s="93"/>
      <c r="Q180" s="93"/>
      <c r="R180" s="93"/>
      <c r="S180" s="93"/>
      <c r="T180" s="93"/>
    </row>
    <row r="181" spans="2:20" s="57" customFormat="1" x14ac:dyDescent="0.25">
      <c r="B181" s="90" t="s">
        <v>570</v>
      </c>
      <c r="C181" s="93"/>
      <c r="D181" s="93"/>
      <c r="E181" s="93"/>
      <c r="F181" s="93"/>
      <c r="G181" s="93"/>
      <c r="H181" s="93"/>
      <c r="I181" s="93"/>
      <c r="J181" s="93"/>
      <c r="K181" s="93"/>
      <c r="L181" s="93"/>
      <c r="M181" s="93"/>
      <c r="N181" s="93"/>
      <c r="O181" s="93"/>
      <c r="P181" s="93"/>
      <c r="Q181" s="93"/>
      <c r="R181" s="93"/>
      <c r="S181" s="93"/>
      <c r="T181" s="93"/>
    </row>
    <row r="182" spans="2:20" s="57" customFormat="1" x14ac:dyDescent="0.25">
      <c r="B182" s="90" t="s">
        <v>571</v>
      </c>
      <c r="C182" s="93"/>
      <c r="D182" s="93"/>
      <c r="E182" s="93"/>
      <c r="F182" s="93"/>
      <c r="G182" s="93"/>
      <c r="H182" s="93"/>
      <c r="I182" s="93"/>
      <c r="J182" s="93"/>
      <c r="K182" s="93"/>
      <c r="L182" s="93"/>
      <c r="M182" s="93"/>
      <c r="N182" s="93"/>
      <c r="O182" s="93"/>
      <c r="P182" s="93"/>
      <c r="Q182" s="93"/>
      <c r="R182" s="93"/>
      <c r="S182" s="93"/>
      <c r="T182" s="93"/>
    </row>
    <row r="183" spans="2:20" s="57" customFormat="1" x14ac:dyDescent="0.25">
      <c r="B183" s="90" t="s">
        <v>572</v>
      </c>
      <c r="C183" s="93"/>
      <c r="D183" s="93"/>
      <c r="E183" s="93"/>
      <c r="F183" s="93"/>
      <c r="G183" s="93"/>
      <c r="H183" s="93"/>
      <c r="I183" s="93"/>
      <c r="J183" s="93"/>
      <c r="K183" s="93"/>
      <c r="L183" s="93"/>
      <c r="M183" s="93"/>
      <c r="N183" s="93"/>
      <c r="O183" s="93"/>
      <c r="P183" s="93"/>
      <c r="Q183" s="93"/>
      <c r="R183" s="93"/>
      <c r="S183" s="93"/>
      <c r="T183" s="93"/>
    </row>
    <row r="184" spans="2:20" s="57" customFormat="1" x14ac:dyDescent="0.25">
      <c r="B184" s="90" t="s">
        <v>573</v>
      </c>
      <c r="C184" s="93"/>
      <c r="D184" s="93"/>
      <c r="E184" s="93"/>
      <c r="F184" s="93"/>
      <c r="G184" s="93"/>
      <c r="H184" s="93"/>
      <c r="I184" s="93"/>
      <c r="J184" s="93"/>
      <c r="K184" s="93"/>
      <c r="L184" s="93"/>
      <c r="M184" s="93"/>
      <c r="N184" s="93"/>
      <c r="O184" s="93"/>
      <c r="P184" s="93"/>
      <c r="Q184" s="93"/>
      <c r="R184" s="93"/>
      <c r="S184" s="93"/>
      <c r="T184" s="93"/>
    </row>
    <row r="185" spans="2:20" s="57" customFormat="1" x14ac:dyDescent="0.25">
      <c r="B185" s="145" t="s">
        <v>574</v>
      </c>
      <c r="C185" s="146"/>
      <c r="D185" s="146"/>
      <c r="E185" s="146"/>
      <c r="F185" s="146"/>
      <c r="G185" s="146"/>
      <c r="H185" s="146"/>
      <c r="I185" s="146"/>
      <c r="J185" s="146"/>
      <c r="K185" s="146"/>
      <c r="L185" s="146"/>
      <c r="M185" s="146"/>
      <c r="N185" s="146"/>
      <c r="O185" s="146"/>
      <c r="P185" s="146"/>
      <c r="Q185" s="146"/>
      <c r="R185" s="146"/>
      <c r="S185" s="146"/>
      <c r="T185" s="93"/>
    </row>
    <row r="186" spans="2:20" s="57" customFormat="1" x14ac:dyDescent="0.25">
      <c r="B186" s="145" t="s">
        <v>575</v>
      </c>
      <c r="C186" s="146"/>
      <c r="D186" s="146"/>
      <c r="E186" s="146"/>
      <c r="F186" s="146"/>
      <c r="G186" s="146"/>
      <c r="H186" s="146"/>
      <c r="I186" s="146"/>
      <c r="J186" s="146"/>
      <c r="K186" s="146"/>
      <c r="L186" s="146"/>
      <c r="M186" s="146"/>
      <c r="N186" s="146"/>
      <c r="O186" s="146"/>
      <c r="P186" s="146"/>
      <c r="Q186" s="146"/>
      <c r="R186" s="146"/>
      <c r="S186" s="146"/>
      <c r="T186" s="93"/>
    </row>
    <row r="187" spans="2:20" s="57" customFormat="1" x14ac:dyDescent="0.25">
      <c r="B187" s="145" t="s">
        <v>576</v>
      </c>
      <c r="C187" s="146"/>
      <c r="D187" s="146"/>
      <c r="E187" s="146"/>
      <c r="F187" s="146"/>
      <c r="G187" s="146"/>
      <c r="H187" s="146"/>
      <c r="I187" s="146"/>
      <c r="J187" s="146"/>
      <c r="K187" s="146"/>
      <c r="L187" s="146"/>
      <c r="M187" s="146"/>
      <c r="N187" s="146"/>
      <c r="O187" s="146"/>
      <c r="P187" s="146"/>
      <c r="Q187" s="146"/>
      <c r="R187" s="146"/>
      <c r="S187" s="146"/>
      <c r="T187" s="93"/>
    </row>
    <row r="188" spans="2:20" s="57" customFormat="1" x14ac:dyDescent="0.25">
      <c r="B188" s="145" t="s">
        <v>577</v>
      </c>
      <c r="C188" s="146"/>
      <c r="D188" s="146"/>
      <c r="E188" s="146"/>
      <c r="F188" s="146"/>
      <c r="G188" s="146"/>
      <c r="H188" s="146"/>
      <c r="I188" s="146"/>
      <c r="J188" s="146"/>
      <c r="K188" s="146"/>
      <c r="L188" s="146"/>
      <c r="M188" s="146"/>
      <c r="N188" s="146"/>
      <c r="O188" s="146"/>
      <c r="P188" s="146"/>
      <c r="Q188" s="146"/>
      <c r="R188" s="146"/>
      <c r="S188" s="146"/>
      <c r="T188" s="93"/>
    </row>
    <row r="189" spans="2:20" s="57" customFormat="1" x14ac:dyDescent="0.25">
      <c r="B189" s="145" t="s">
        <v>578</v>
      </c>
      <c r="C189" s="146"/>
      <c r="D189" s="146"/>
      <c r="E189" s="146"/>
      <c r="F189" s="146"/>
      <c r="G189" s="146"/>
      <c r="H189" s="146"/>
      <c r="I189" s="146"/>
      <c r="J189" s="146"/>
      <c r="K189" s="146"/>
      <c r="L189" s="146"/>
      <c r="M189" s="146"/>
      <c r="N189" s="146"/>
      <c r="O189" s="146"/>
      <c r="P189" s="146"/>
      <c r="Q189" s="146"/>
      <c r="R189" s="146"/>
      <c r="S189" s="146"/>
      <c r="T189" s="93"/>
    </row>
    <row r="190" spans="2:20" s="57" customFormat="1" x14ac:dyDescent="0.25">
      <c r="B190" s="145" t="s">
        <v>579</v>
      </c>
      <c r="C190" s="146"/>
      <c r="D190" s="146"/>
      <c r="E190" s="146"/>
      <c r="F190" s="146"/>
      <c r="G190" s="146"/>
      <c r="H190" s="146"/>
      <c r="I190" s="146"/>
      <c r="J190" s="146"/>
      <c r="K190" s="146"/>
      <c r="L190" s="146"/>
      <c r="M190" s="146"/>
      <c r="N190" s="146"/>
      <c r="O190" s="146"/>
      <c r="P190" s="146"/>
      <c r="Q190" s="146"/>
      <c r="R190" s="146"/>
      <c r="S190" s="146"/>
      <c r="T190" s="93"/>
    </row>
    <row r="191" spans="2:20" x14ac:dyDescent="0.25">
      <c r="B191" s="1"/>
      <c r="C191" s="1"/>
      <c r="D191" s="1"/>
      <c r="E191" s="1"/>
      <c r="F191" s="1"/>
      <c r="G191" s="1"/>
      <c r="H191" s="1"/>
      <c r="I191" s="1"/>
      <c r="J191" s="1"/>
      <c r="K191" s="1"/>
      <c r="L191" s="1"/>
      <c r="M191" s="1"/>
      <c r="N191" s="1"/>
      <c r="O191" s="1"/>
      <c r="P191" s="1"/>
      <c r="Q191" s="1"/>
      <c r="R191" s="1"/>
      <c r="S191" s="1"/>
    </row>
    <row r="192" spans="2:20" x14ac:dyDescent="0.25">
      <c r="B192" s="1"/>
      <c r="C192" s="1"/>
      <c r="D192" s="1"/>
      <c r="E192" s="1"/>
      <c r="F192" s="1"/>
      <c r="G192" s="1"/>
      <c r="H192" s="1"/>
      <c r="I192" s="1"/>
      <c r="J192" s="1"/>
      <c r="K192" s="1"/>
      <c r="L192" s="1"/>
      <c r="M192" s="1"/>
      <c r="N192" s="1"/>
      <c r="O192" s="1"/>
      <c r="P192" s="1"/>
      <c r="Q192" s="1"/>
      <c r="R192" s="1"/>
      <c r="S192" s="1"/>
    </row>
  </sheetData>
  <mergeCells count="31">
    <mergeCell ref="C8:C9"/>
    <mergeCell ref="B8:B9"/>
    <mergeCell ref="B7:M7"/>
    <mergeCell ref="J8:J9"/>
    <mergeCell ref="I8:I9"/>
    <mergeCell ref="F8:F9"/>
    <mergeCell ref="E8:E9"/>
    <mergeCell ref="K8:K9"/>
    <mergeCell ref="L8:L9"/>
    <mergeCell ref="M8:M9"/>
    <mergeCell ref="G8:G9"/>
    <mergeCell ref="H8:H9"/>
    <mergeCell ref="D8:D9"/>
    <mergeCell ref="O6:T6"/>
    <mergeCell ref="P7:S7"/>
    <mergeCell ref="Q8:Q9"/>
    <mergeCell ref="P8:P9"/>
    <mergeCell ref="R8:R9"/>
    <mergeCell ref="S8:S9"/>
    <mergeCell ref="N7:O7"/>
    <mergeCell ref="O8:O9"/>
    <mergeCell ref="N8:N9"/>
    <mergeCell ref="B190:S190"/>
    <mergeCell ref="B174:S174"/>
    <mergeCell ref="B176:S176"/>
    <mergeCell ref="B179:S179"/>
    <mergeCell ref="B185:S185"/>
    <mergeCell ref="B186:S186"/>
    <mergeCell ref="B189:S189"/>
    <mergeCell ref="B187:S187"/>
    <mergeCell ref="B188:S188"/>
  </mergeCells>
  <pageMargins left="0.25" right="0.25" top="0.75" bottom="0.75" header="0.3" footer="0.3"/>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247"/>
  <sheetViews>
    <sheetView zoomScale="80" zoomScaleNormal="80" workbookViewId="0">
      <selection activeCell="F12" sqref="F12"/>
    </sheetView>
  </sheetViews>
  <sheetFormatPr defaultColWidth="9.140625" defaultRowHeight="15" x14ac:dyDescent="0.25"/>
  <cols>
    <col min="1" max="1" width="4.42578125" customWidth="1"/>
    <col min="2" max="2" width="9.28515625" customWidth="1"/>
    <col min="3" max="3" width="11" customWidth="1"/>
    <col min="4" max="4" width="34.5703125" customWidth="1"/>
    <col min="5" max="5" width="10.140625" customWidth="1"/>
    <col min="6" max="6" width="17.42578125" customWidth="1"/>
    <col min="7" max="7" width="9.140625" customWidth="1"/>
    <col min="9" max="9" width="16.85546875" customWidth="1"/>
    <col min="10" max="10" width="8.5703125" customWidth="1"/>
    <col min="12" max="12" width="16.42578125" customWidth="1"/>
    <col min="13" max="13" width="8.140625" customWidth="1"/>
    <col min="15" max="15" width="15.5703125" customWidth="1"/>
    <col min="16" max="16" width="8.85546875" customWidth="1"/>
    <col min="18" max="18" width="15.42578125" customWidth="1"/>
    <col min="19" max="19" width="8.140625" customWidth="1"/>
    <col min="21" max="21" width="15" customWidth="1"/>
    <col min="22" max="22" width="8.28515625" customWidth="1"/>
    <col min="24" max="24" width="14.140625" customWidth="1"/>
    <col min="25" max="25" width="8.5703125" customWidth="1"/>
  </cols>
  <sheetData>
    <row r="1" spans="1:33" ht="15.75" customHeight="1" x14ac:dyDescent="0.25">
      <c r="R1" s="6"/>
      <c r="T1" s="6" t="s">
        <v>8</v>
      </c>
      <c r="U1" s="65"/>
      <c r="V1" s="64"/>
      <c r="W1" s="64"/>
    </row>
    <row r="2" spans="1:33" ht="15.75" x14ac:dyDescent="0.25">
      <c r="R2" s="7"/>
      <c r="T2" s="7" t="s">
        <v>0</v>
      </c>
      <c r="U2" s="65"/>
      <c r="V2" s="64"/>
      <c r="W2" s="64"/>
    </row>
    <row r="3" spans="1:33" ht="15.75" x14ac:dyDescent="0.25">
      <c r="R3" s="7"/>
      <c r="T3" s="7" t="s">
        <v>657</v>
      </c>
      <c r="U3" s="65"/>
      <c r="V3" s="64"/>
      <c r="W3" s="64"/>
    </row>
    <row r="4" spans="1:33" ht="15.75" x14ac:dyDescent="0.25">
      <c r="R4" s="7"/>
      <c r="T4" s="63"/>
      <c r="U4" s="64"/>
      <c r="V4" s="64"/>
      <c r="W4" s="64"/>
    </row>
    <row r="5" spans="1:33" ht="15.75" x14ac:dyDescent="0.25">
      <c r="A5" s="66"/>
      <c r="B5" s="8" t="s">
        <v>545</v>
      </c>
      <c r="C5" s="67"/>
      <c r="D5" s="67"/>
      <c r="E5" s="67"/>
      <c r="F5" s="1"/>
      <c r="G5" s="1"/>
      <c r="H5" s="1"/>
      <c r="I5" s="1"/>
      <c r="J5" s="1"/>
      <c r="K5" s="1"/>
      <c r="L5" s="1"/>
      <c r="M5" s="1"/>
      <c r="N5" s="1"/>
      <c r="O5" s="1"/>
      <c r="P5" s="1"/>
      <c r="Q5" s="1"/>
      <c r="R5" s="62"/>
      <c r="S5" s="1"/>
      <c r="T5" s="1"/>
      <c r="U5" s="1"/>
      <c r="V5" s="1"/>
      <c r="W5" s="1"/>
      <c r="X5" s="1"/>
      <c r="Y5" s="1"/>
    </row>
    <row r="6" spans="1:33" ht="15.75" customHeight="1" x14ac:dyDescent="0.25">
      <c r="A6" s="66"/>
      <c r="B6" s="8" t="s">
        <v>597</v>
      </c>
      <c r="C6" s="8"/>
      <c r="D6" s="67"/>
      <c r="E6" s="67"/>
      <c r="F6" s="1"/>
      <c r="G6" s="1"/>
      <c r="H6" s="1"/>
      <c r="I6" s="1"/>
      <c r="J6" s="1"/>
      <c r="K6" s="1"/>
      <c r="L6" s="1"/>
      <c r="M6" s="1"/>
      <c r="N6" s="1"/>
      <c r="O6" s="1"/>
      <c r="P6" s="1"/>
      <c r="Q6" s="1"/>
      <c r="R6" s="1"/>
      <c r="S6" s="1"/>
      <c r="T6" s="1"/>
      <c r="U6" s="1"/>
      <c r="V6" s="1"/>
      <c r="W6" s="1"/>
      <c r="X6" s="1"/>
      <c r="Y6" s="1"/>
    </row>
    <row r="7" spans="1:33" ht="15" customHeight="1" thickBot="1" x14ac:dyDescent="0.3">
      <c r="B7" s="152" t="s">
        <v>18</v>
      </c>
      <c r="C7" s="152" t="s">
        <v>9</v>
      </c>
      <c r="D7" s="152" t="s">
        <v>10</v>
      </c>
      <c r="E7" s="169" t="s">
        <v>585</v>
      </c>
      <c r="F7" s="170"/>
      <c r="G7" s="170"/>
      <c r="H7" s="170"/>
      <c r="I7" s="170"/>
      <c r="J7" s="170"/>
      <c r="K7" s="170"/>
      <c r="L7" s="170"/>
      <c r="M7" s="170"/>
      <c r="N7" s="170"/>
      <c r="O7" s="170"/>
      <c r="P7" s="170"/>
      <c r="Q7" s="170"/>
      <c r="R7" s="170"/>
      <c r="S7" s="170"/>
      <c r="T7" s="170"/>
      <c r="U7" s="170"/>
      <c r="V7" s="170"/>
      <c r="W7" s="170"/>
      <c r="X7" s="170"/>
      <c r="Y7" s="171"/>
      <c r="Z7" s="1"/>
      <c r="AA7" s="1"/>
      <c r="AB7" s="1"/>
      <c r="AC7" s="1"/>
      <c r="AD7" s="1"/>
      <c r="AE7" s="1"/>
      <c r="AF7" s="1"/>
      <c r="AG7" s="1"/>
    </row>
    <row r="8" spans="1:33" ht="59.25" customHeight="1" x14ac:dyDescent="0.25">
      <c r="B8" s="153"/>
      <c r="C8" s="167"/>
      <c r="D8" s="168"/>
      <c r="E8" s="94" t="s">
        <v>581</v>
      </c>
      <c r="F8" s="95" t="s">
        <v>16</v>
      </c>
      <c r="G8" s="96" t="s">
        <v>582</v>
      </c>
      <c r="H8" s="94" t="s">
        <v>583</v>
      </c>
      <c r="I8" s="95" t="s">
        <v>15</v>
      </c>
      <c r="J8" s="96" t="s">
        <v>584</v>
      </c>
      <c r="K8" s="94" t="s">
        <v>586</v>
      </c>
      <c r="L8" s="95" t="s">
        <v>14</v>
      </c>
      <c r="M8" s="96" t="s">
        <v>592</v>
      </c>
      <c r="N8" s="94" t="s">
        <v>587</v>
      </c>
      <c r="O8" s="95" t="s">
        <v>13</v>
      </c>
      <c r="P8" s="96" t="s">
        <v>593</v>
      </c>
      <c r="Q8" s="94" t="s">
        <v>588</v>
      </c>
      <c r="R8" s="95" t="s">
        <v>12</v>
      </c>
      <c r="S8" s="96" t="s">
        <v>594</v>
      </c>
      <c r="T8" s="94" t="s">
        <v>589</v>
      </c>
      <c r="U8" s="95" t="s">
        <v>11</v>
      </c>
      <c r="V8" s="96" t="s">
        <v>595</v>
      </c>
      <c r="W8" s="94" t="s">
        <v>590</v>
      </c>
      <c r="X8" s="95" t="s">
        <v>591</v>
      </c>
      <c r="Y8" s="96" t="s">
        <v>596</v>
      </c>
      <c r="Z8" s="1"/>
      <c r="AA8" s="1"/>
      <c r="AB8" s="1"/>
      <c r="AC8" s="1"/>
      <c r="AD8" s="1"/>
      <c r="AE8" s="1"/>
      <c r="AF8" s="1"/>
      <c r="AG8" s="1"/>
    </row>
    <row r="9" spans="1:33" ht="24" x14ac:dyDescent="0.25">
      <c r="B9" s="3" t="s">
        <v>2</v>
      </c>
      <c r="C9" s="4"/>
      <c r="D9" s="13" t="s">
        <v>497</v>
      </c>
      <c r="E9" s="10"/>
      <c r="F9" s="4"/>
      <c r="G9" s="11"/>
      <c r="H9" s="10"/>
      <c r="I9" s="4"/>
      <c r="J9" s="11"/>
      <c r="K9" s="10"/>
      <c r="L9" s="97"/>
      <c r="M9" s="11"/>
      <c r="N9" s="98"/>
      <c r="O9" s="97"/>
      <c r="P9" s="11"/>
      <c r="Q9" s="98"/>
      <c r="R9" s="4"/>
      <c r="S9" s="11"/>
      <c r="T9" s="98"/>
      <c r="U9" s="97"/>
      <c r="V9" s="11"/>
      <c r="W9" s="98"/>
      <c r="X9" s="97"/>
      <c r="Y9" s="11"/>
      <c r="Z9" s="1"/>
      <c r="AA9" s="1"/>
      <c r="AB9" s="1"/>
      <c r="AC9" s="1"/>
      <c r="AD9" s="1"/>
      <c r="AE9" s="1"/>
      <c r="AF9" s="1"/>
      <c r="AG9" s="1"/>
    </row>
    <row r="10" spans="1:33" ht="24" x14ac:dyDescent="0.25">
      <c r="B10" s="3" t="s">
        <v>3</v>
      </c>
      <c r="C10" s="4"/>
      <c r="D10" s="13" t="s">
        <v>498</v>
      </c>
      <c r="E10" s="10"/>
      <c r="F10" s="4"/>
      <c r="G10" s="11"/>
      <c r="H10" s="10"/>
      <c r="I10" s="4"/>
      <c r="J10" s="11"/>
      <c r="K10" s="10"/>
      <c r="L10" s="97"/>
      <c r="M10" s="11"/>
      <c r="N10" s="98"/>
      <c r="O10" s="97"/>
      <c r="P10" s="11"/>
      <c r="Q10" s="98"/>
      <c r="R10" s="4"/>
      <c r="S10" s="11"/>
      <c r="T10" s="98"/>
      <c r="U10" s="97"/>
      <c r="V10" s="11"/>
      <c r="W10" s="98"/>
      <c r="X10" s="97"/>
      <c r="Y10" s="11"/>
      <c r="Z10" s="1"/>
      <c r="AA10" s="1"/>
      <c r="AB10" s="1"/>
      <c r="AC10" s="1"/>
      <c r="AD10" s="1"/>
      <c r="AE10" s="1"/>
      <c r="AF10" s="1"/>
      <c r="AG10" s="1"/>
    </row>
    <row r="11" spans="1:33" ht="36" x14ac:dyDescent="0.25">
      <c r="B11" s="3" t="s">
        <v>4</v>
      </c>
      <c r="C11" s="4"/>
      <c r="D11" s="13" t="s">
        <v>499</v>
      </c>
      <c r="E11" s="10"/>
      <c r="F11" s="4"/>
      <c r="G11" s="11"/>
      <c r="H11" s="10"/>
      <c r="I11" s="4"/>
      <c r="J11" s="11"/>
      <c r="K11" s="10"/>
      <c r="L11" s="97"/>
      <c r="M11" s="11"/>
      <c r="N11" s="98"/>
      <c r="O11" s="97"/>
      <c r="P11" s="11"/>
      <c r="Q11" s="98"/>
      <c r="R11" s="4"/>
      <c r="S11" s="11"/>
      <c r="T11" s="98"/>
      <c r="U11" s="97"/>
      <c r="V11" s="11"/>
      <c r="W11" s="98"/>
      <c r="X11" s="97"/>
      <c r="Y11" s="11"/>
      <c r="Z11" s="1"/>
      <c r="AA11" s="1"/>
      <c r="AB11" s="1"/>
      <c r="AC11" s="1"/>
      <c r="AD11" s="1"/>
      <c r="AE11" s="1"/>
      <c r="AF11" s="1"/>
      <c r="AG11" s="1"/>
    </row>
    <row r="12" spans="1:33" ht="39" customHeight="1" x14ac:dyDescent="0.25">
      <c r="B12" s="3" t="s">
        <v>5</v>
      </c>
      <c r="C12" s="4"/>
      <c r="D12" s="13" t="s">
        <v>500</v>
      </c>
      <c r="E12" s="10"/>
      <c r="F12" s="4"/>
      <c r="G12" s="11"/>
      <c r="H12" s="10"/>
      <c r="I12" s="4"/>
      <c r="J12" s="11"/>
      <c r="K12" s="10"/>
      <c r="L12" s="97"/>
      <c r="M12" s="11"/>
      <c r="N12" s="98"/>
      <c r="O12" s="97"/>
      <c r="P12" s="11"/>
      <c r="Q12" s="98"/>
      <c r="R12" s="4"/>
      <c r="S12" s="11"/>
      <c r="T12" s="98"/>
      <c r="U12" s="97"/>
      <c r="V12" s="11"/>
      <c r="W12" s="98"/>
      <c r="X12" s="97"/>
      <c r="Y12" s="11"/>
      <c r="Z12" s="1"/>
      <c r="AA12" s="1"/>
      <c r="AB12" s="1"/>
      <c r="AC12" s="1"/>
      <c r="AD12" s="1"/>
      <c r="AE12" s="1"/>
      <c r="AF12" s="1"/>
      <c r="AG12" s="1"/>
    </row>
    <row r="13" spans="1:33" s="17" customFormat="1" ht="90" customHeight="1" x14ac:dyDescent="0.2">
      <c r="B13" s="9" t="s">
        <v>6</v>
      </c>
      <c r="C13" s="9" t="s">
        <v>426</v>
      </c>
      <c r="D13" s="15" t="s">
        <v>24</v>
      </c>
      <c r="E13" s="19" t="s">
        <v>31</v>
      </c>
      <c r="F13" s="9" t="s">
        <v>32</v>
      </c>
      <c r="G13" s="12">
        <v>1527</v>
      </c>
      <c r="H13" s="19" t="s">
        <v>33</v>
      </c>
      <c r="I13" s="9" t="s">
        <v>34</v>
      </c>
      <c r="J13" s="12">
        <v>3</v>
      </c>
      <c r="K13" s="19" t="s">
        <v>36</v>
      </c>
      <c r="L13" s="9" t="s">
        <v>37</v>
      </c>
      <c r="M13" s="12">
        <v>15</v>
      </c>
      <c r="N13" s="19"/>
      <c r="O13" s="9"/>
      <c r="P13" s="12"/>
      <c r="Q13" s="19"/>
      <c r="R13" s="9"/>
      <c r="S13" s="12"/>
      <c r="T13" s="19"/>
      <c r="U13" s="9"/>
      <c r="V13" s="12"/>
      <c r="W13" s="19"/>
      <c r="X13" s="9"/>
      <c r="Y13" s="12"/>
      <c r="Z13" s="99"/>
      <c r="AA13" s="99"/>
      <c r="AB13" s="99"/>
      <c r="AC13" s="99"/>
      <c r="AD13" s="99"/>
      <c r="AE13" s="99"/>
      <c r="AF13" s="99"/>
      <c r="AG13" s="99"/>
    </row>
    <row r="14" spans="1:33" s="17" customFormat="1" ht="90" customHeight="1" x14ac:dyDescent="0.2">
      <c r="B14" s="9" t="s">
        <v>7</v>
      </c>
      <c r="C14" s="9" t="s">
        <v>427</v>
      </c>
      <c r="D14" s="15" t="s">
        <v>25</v>
      </c>
      <c r="E14" s="19" t="s">
        <v>31</v>
      </c>
      <c r="F14" s="9" t="s">
        <v>32</v>
      </c>
      <c r="G14" s="12">
        <v>556</v>
      </c>
      <c r="H14" s="19" t="s">
        <v>35</v>
      </c>
      <c r="I14" s="9" t="s">
        <v>34</v>
      </c>
      <c r="J14" s="12">
        <v>1</v>
      </c>
      <c r="K14" s="19" t="s">
        <v>38</v>
      </c>
      <c r="L14" s="9" t="s">
        <v>37</v>
      </c>
      <c r="M14" s="12">
        <v>0</v>
      </c>
      <c r="N14" s="19"/>
      <c r="O14" s="9"/>
      <c r="P14" s="12"/>
      <c r="Q14" s="19"/>
      <c r="R14" s="9"/>
      <c r="S14" s="12"/>
      <c r="T14" s="19"/>
      <c r="U14" s="9"/>
      <c r="V14" s="12"/>
      <c r="W14" s="19"/>
      <c r="X14" s="9"/>
      <c r="Y14" s="12"/>
      <c r="Z14" s="99"/>
      <c r="AA14" s="99"/>
      <c r="AB14" s="99"/>
      <c r="AC14" s="99"/>
      <c r="AD14" s="99"/>
      <c r="AE14" s="99"/>
      <c r="AF14" s="99"/>
      <c r="AG14" s="99"/>
    </row>
    <row r="15" spans="1:33" s="17" customFormat="1" ht="86.25" customHeight="1" x14ac:dyDescent="0.2">
      <c r="B15" s="9" t="s">
        <v>22</v>
      </c>
      <c r="C15" s="9" t="s">
        <v>428</v>
      </c>
      <c r="D15" s="15" t="s">
        <v>26</v>
      </c>
      <c r="E15" s="19" t="s">
        <v>31</v>
      </c>
      <c r="F15" s="9" t="s">
        <v>32</v>
      </c>
      <c r="G15" s="12">
        <v>634</v>
      </c>
      <c r="H15" s="19" t="s">
        <v>35</v>
      </c>
      <c r="I15" s="9" t="s">
        <v>34</v>
      </c>
      <c r="J15" s="12">
        <v>1</v>
      </c>
      <c r="K15" s="19" t="s">
        <v>38</v>
      </c>
      <c r="L15" s="9" t="s">
        <v>37</v>
      </c>
      <c r="M15" s="12">
        <v>0</v>
      </c>
      <c r="N15" s="19"/>
      <c r="O15" s="9"/>
      <c r="P15" s="12"/>
      <c r="Q15" s="19"/>
      <c r="R15" s="9"/>
      <c r="S15" s="12"/>
      <c r="T15" s="19"/>
      <c r="U15" s="9"/>
      <c r="V15" s="12"/>
      <c r="W15" s="19"/>
      <c r="X15" s="9"/>
      <c r="Y15" s="12"/>
      <c r="Z15" s="99"/>
      <c r="AA15" s="99"/>
      <c r="AB15" s="99"/>
      <c r="AC15" s="99"/>
      <c r="AD15" s="99"/>
      <c r="AE15" s="99"/>
      <c r="AF15" s="99"/>
      <c r="AG15" s="99"/>
    </row>
    <row r="16" spans="1:33" s="17" customFormat="1" ht="84" customHeight="1" x14ac:dyDescent="0.2">
      <c r="B16" s="9" t="s">
        <v>23</v>
      </c>
      <c r="C16" s="9" t="s">
        <v>429</v>
      </c>
      <c r="D16" s="15" t="s">
        <v>27</v>
      </c>
      <c r="E16" s="24" t="s">
        <v>31</v>
      </c>
      <c r="F16" s="25" t="s">
        <v>32</v>
      </c>
      <c r="G16" s="69">
        <v>280</v>
      </c>
      <c r="H16" s="19" t="s">
        <v>35</v>
      </c>
      <c r="I16" s="9" t="s">
        <v>34</v>
      </c>
      <c r="J16" s="12">
        <v>1</v>
      </c>
      <c r="K16" s="19" t="s">
        <v>38</v>
      </c>
      <c r="L16" s="9" t="s">
        <v>37</v>
      </c>
      <c r="M16" s="12">
        <v>55</v>
      </c>
      <c r="N16" s="19"/>
      <c r="O16" s="9"/>
      <c r="P16" s="12"/>
      <c r="Q16" s="19"/>
      <c r="R16" s="9"/>
      <c r="S16" s="12"/>
      <c r="T16" s="19"/>
      <c r="U16" s="9"/>
      <c r="V16" s="12"/>
      <c r="W16" s="19"/>
      <c r="X16" s="9"/>
      <c r="Y16" s="12"/>
      <c r="Z16" s="99"/>
      <c r="AA16" s="99"/>
      <c r="AB16" s="99"/>
      <c r="AC16" s="99"/>
      <c r="AD16" s="99"/>
      <c r="AE16" s="99"/>
      <c r="AF16" s="99"/>
      <c r="AG16" s="99"/>
    </row>
    <row r="17" spans="2:33" s="17" customFormat="1" ht="27" customHeight="1" x14ac:dyDescent="0.2">
      <c r="B17" s="43" t="s">
        <v>40</v>
      </c>
      <c r="C17" s="18"/>
      <c r="D17" s="13" t="s">
        <v>501</v>
      </c>
      <c r="E17" s="20"/>
      <c r="F17" s="18"/>
      <c r="G17" s="32"/>
      <c r="H17" s="20"/>
      <c r="I17" s="18"/>
      <c r="J17" s="32"/>
      <c r="K17" s="20"/>
      <c r="L17" s="18"/>
      <c r="M17" s="32"/>
      <c r="N17" s="20"/>
      <c r="O17" s="18"/>
      <c r="P17" s="32"/>
      <c r="Q17" s="20"/>
      <c r="R17" s="18"/>
      <c r="S17" s="32"/>
      <c r="T17" s="20"/>
      <c r="U17" s="18"/>
      <c r="V17" s="32"/>
      <c r="W17" s="20"/>
      <c r="X17" s="18"/>
      <c r="Y17" s="32"/>
      <c r="Z17" s="99"/>
      <c r="AA17" s="99"/>
      <c r="AB17" s="99"/>
      <c r="AC17" s="99"/>
      <c r="AD17" s="99"/>
      <c r="AE17" s="99"/>
      <c r="AF17" s="99"/>
      <c r="AG17" s="99"/>
    </row>
    <row r="18" spans="2:33" ht="24" x14ac:dyDescent="0.25">
      <c r="B18" s="3" t="s">
        <v>41</v>
      </c>
      <c r="C18" s="4"/>
      <c r="D18" s="13" t="s">
        <v>505</v>
      </c>
      <c r="E18" s="10"/>
      <c r="F18" s="4"/>
      <c r="G18" s="11"/>
      <c r="H18" s="10"/>
      <c r="I18" s="4"/>
      <c r="J18" s="11"/>
      <c r="K18" s="10"/>
      <c r="L18" s="4"/>
      <c r="M18" s="11"/>
      <c r="N18" s="10"/>
      <c r="O18" s="4"/>
      <c r="P18" s="11"/>
      <c r="Q18" s="10"/>
      <c r="R18" s="4"/>
      <c r="S18" s="11"/>
      <c r="T18" s="10"/>
      <c r="U18" s="4"/>
      <c r="V18" s="11"/>
      <c r="W18" s="10"/>
      <c r="X18" s="4"/>
      <c r="Y18" s="11"/>
      <c r="Z18" s="1"/>
      <c r="AA18" s="1"/>
      <c r="AB18" s="1"/>
      <c r="AC18" s="1"/>
      <c r="AD18" s="1"/>
      <c r="AE18" s="1"/>
      <c r="AF18" s="1"/>
      <c r="AG18" s="1"/>
    </row>
    <row r="19" spans="2:33" ht="90" customHeight="1" x14ac:dyDescent="0.25">
      <c r="B19" s="9" t="s">
        <v>42</v>
      </c>
      <c r="C19" s="9" t="s">
        <v>430</v>
      </c>
      <c r="D19" s="15" t="s">
        <v>44</v>
      </c>
      <c r="E19" s="19" t="s">
        <v>31</v>
      </c>
      <c r="F19" s="9" t="s">
        <v>32</v>
      </c>
      <c r="G19" s="12">
        <v>365</v>
      </c>
      <c r="H19" s="19" t="s">
        <v>46</v>
      </c>
      <c r="I19" s="9" t="s">
        <v>47</v>
      </c>
      <c r="J19" s="12">
        <v>2</v>
      </c>
      <c r="K19" s="19" t="s">
        <v>38</v>
      </c>
      <c r="L19" s="9" t="s">
        <v>37</v>
      </c>
      <c r="M19" s="12">
        <v>34</v>
      </c>
      <c r="N19" s="19" t="s">
        <v>48</v>
      </c>
      <c r="O19" s="9" t="s">
        <v>49</v>
      </c>
      <c r="P19" s="12">
        <v>5</v>
      </c>
      <c r="Q19" s="9" t="s">
        <v>424</v>
      </c>
      <c r="R19" s="12" t="s">
        <v>425</v>
      </c>
      <c r="S19" s="19">
        <v>66</v>
      </c>
      <c r="T19" s="19"/>
      <c r="U19" s="9"/>
      <c r="V19" s="12"/>
      <c r="W19" s="19"/>
      <c r="X19" s="9"/>
      <c r="Y19" s="12"/>
      <c r="Z19" s="1"/>
      <c r="AA19" s="1"/>
      <c r="AB19" s="1"/>
      <c r="AC19" s="1"/>
      <c r="AD19" s="1"/>
      <c r="AE19" s="1"/>
      <c r="AF19" s="1"/>
      <c r="AG19" s="1"/>
    </row>
    <row r="20" spans="2:33" ht="90" customHeight="1" x14ac:dyDescent="0.25">
      <c r="B20" s="9" t="s">
        <v>43</v>
      </c>
      <c r="C20" s="9" t="s">
        <v>431</v>
      </c>
      <c r="D20" s="15" t="s">
        <v>45</v>
      </c>
      <c r="E20" s="19" t="s">
        <v>31</v>
      </c>
      <c r="F20" s="9" t="s">
        <v>32</v>
      </c>
      <c r="G20" s="12">
        <v>353</v>
      </c>
      <c r="H20" s="19" t="s">
        <v>46</v>
      </c>
      <c r="I20" s="9" t="s">
        <v>47</v>
      </c>
      <c r="J20" s="12">
        <v>2</v>
      </c>
      <c r="K20" s="19" t="s">
        <v>38</v>
      </c>
      <c r="L20" s="9" t="s">
        <v>37</v>
      </c>
      <c r="M20" s="12">
        <v>32</v>
      </c>
      <c r="N20" s="19" t="s">
        <v>48</v>
      </c>
      <c r="O20" s="9" t="s">
        <v>49</v>
      </c>
      <c r="P20" s="12">
        <v>4</v>
      </c>
      <c r="Q20" s="9" t="s">
        <v>424</v>
      </c>
      <c r="R20" s="12" t="s">
        <v>425</v>
      </c>
      <c r="S20" s="19">
        <v>35</v>
      </c>
      <c r="T20" s="19"/>
      <c r="U20" s="9"/>
      <c r="V20" s="12"/>
      <c r="W20" s="19"/>
      <c r="X20" s="9"/>
      <c r="Y20" s="12"/>
      <c r="Z20" s="1"/>
      <c r="AA20" s="1"/>
      <c r="AB20" s="1"/>
      <c r="AC20" s="1"/>
      <c r="AD20" s="1"/>
      <c r="AE20" s="1"/>
      <c r="AF20" s="1"/>
      <c r="AG20" s="1"/>
    </row>
    <row r="21" spans="2:33" ht="24" x14ac:dyDescent="0.25">
      <c r="B21" s="43" t="s">
        <v>50</v>
      </c>
      <c r="C21" s="18"/>
      <c r="D21" s="13" t="s">
        <v>506</v>
      </c>
      <c r="E21" s="20"/>
      <c r="F21" s="18"/>
      <c r="G21" s="32"/>
      <c r="H21" s="20"/>
      <c r="I21" s="18"/>
      <c r="J21" s="32"/>
      <c r="K21" s="20"/>
      <c r="L21" s="18"/>
      <c r="M21" s="32"/>
      <c r="N21" s="20"/>
      <c r="O21" s="18"/>
      <c r="P21" s="32"/>
      <c r="Q21" s="20"/>
      <c r="R21" s="18"/>
      <c r="S21" s="32"/>
      <c r="T21" s="20"/>
      <c r="U21" s="18"/>
      <c r="V21" s="32"/>
      <c r="W21" s="20"/>
      <c r="X21" s="18"/>
      <c r="Y21" s="32"/>
      <c r="Z21" s="1"/>
      <c r="AA21" s="1"/>
      <c r="AB21" s="1"/>
      <c r="AC21" s="1"/>
      <c r="AD21" s="1"/>
      <c r="AE21" s="1"/>
      <c r="AF21" s="1"/>
      <c r="AG21" s="1"/>
    </row>
    <row r="22" spans="2:33" ht="51" customHeight="1" x14ac:dyDescent="0.25">
      <c r="B22" s="3" t="s">
        <v>51</v>
      </c>
      <c r="C22" s="4"/>
      <c r="D22" s="13" t="s">
        <v>507</v>
      </c>
      <c r="E22" s="10"/>
      <c r="F22" s="4"/>
      <c r="G22" s="11"/>
      <c r="H22" s="10"/>
      <c r="I22" s="4"/>
      <c r="J22" s="11"/>
      <c r="K22" s="10"/>
      <c r="L22" s="4"/>
      <c r="M22" s="11"/>
      <c r="N22" s="10"/>
      <c r="O22" s="4"/>
      <c r="P22" s="11"/>
      <c r="Q22" s="10"/>
      <c r="R22" s="4"/>
      <c r="S22" s="11"/>
      <c r="T22" s="10"/>
      <c r="U22" s="4"/>
      <c r="V22" s="11"/>
      <c r="W22" s="10"/>
      <c r="X22" s="4"/>
      <c r="Y22" s="11"/>
      <c r="Z22" s="1"/>
      <c r="AA22" s="1"/>
      <c r="AB22" s="1"/>
      <c r="AC22" s="1"/>
      <c r="AD22" s="1"/>
      <c r="AE22" s="1"/>
      <c r="AF22" s="1"/>
      <c r="AG22" s="1"/>
    </row>
    <row r="23" spans="2:33" ht="64.5" customHeight="1" x14ac:dyDescent="0.25">
      <c r="B23" s="9" t="s">
        <v>52</v>
      </c>
      <c r="C23" s="9" t="s">
        <v>432</v>
      </c>
      <c r="D23" s="15" t="s">
        <v>56</v>
      </c>
      <c r="E23" s="19" t="s">
        <v>60</v>
      </c>
      <c r="F23" s="9" t="s">
        <v>61</v>
      </c>
      <c r="G23" s="12">
        <v>3</v>
      </c>
      <c r="H23" s="19" t="s">
        <v>31</v>
      </c>
      <c r="I23" s="9" t="s">
        <v>32</v>
      </c>
      <c r="J23" s="12">
        <v>1050</v>
      </c>
      <c r="K23" s="21"/>
      <c r="L23" s="26"/>
      <c r="M23" s="70"/>
      <c r="N23" s="21"/>
      <c r="O23" s="26"/>
      <c r="P23" s="70"/>
      <c r="Q23" s="21"/>
      <c r="R23" s="26"/>
      <c r="S23" s="70"/>
      <c r="T23" s="21"/>
      <c r="U23" s="26"/>
      <c r="V23" s="70"/>
      <c r="W23" s="21"/>
      <c r="X23" s="26"/>
      <c r="Y23" s="70"/>
      <c r="Z23" s="1"/>
      <c r="AA23" s="1"/>
      <c r="AB23" s="1"/>
      <c r="AC23" s="1"/>
      <c r="AD23" s="1"/>
      <c r="AE23" s="1"/>
      <c r="AF23" s="1"/>
      <c r="AG23" s="1"/>
    </row>
    <row r="24" spans="2:33" ht="59.25" customHeight="1" x14ac:dyDescent="0.25">
      <c r="B24" s="9" t="s">
        <v>53</v>
      </c>
      <c r="C24" s="9" t="s">
        <v>433</v>
      </c>
      <c r="D24" s="15" t="s">
        <v>57</v>
      </c>
      <c r="E24" s="19" t="s">
        <v>60</v>
      </c>
      <c r="F24" s="9" t="s">
        <v>61</v>
      </c>
      <c r="G24" s="12">
        <v>2</v>
      </c>
      <c r="H24" s="19" t="s">
        <v>31</v>
      </c>
      <c r="I24" s="9" t="s">
        <v>32</v>
      </c>
      <c r="J24" s="12">
        <v>745</v>
      </c>
      <c r="K24" s="21"/>
      <c r="L24" s="26"/>
      <c r="M24" s="70"/>
      <c r="N24" s="21"/>
      <c r="O24" s="26"/>
      <c r="P24" s="70"/>
      <c r="Q24" s="21"/>
      <c r="R24" s="26"/>
      <c r="S24" s="70"/>
      <c r="T24" s="21"/>
      <c r="U24" s="26"/>
      <c r="V24" s="70"/>
      <c r="W24" s="21"/>
      <c r="X24" s="26"/>
      <c r="Y24" s="70"/>
      <c r="Z24" s="1"/>
      <c r="AA24" s="1"/>
      <c r="AB24" s="1"/>
      <c r="AC24" s="1"/>
      <c r="AD24" s="1"/>
      <c r="AE24" s="1"/>
      <c r="AF24" s="1"/>
      <c r="AG24" s="1"/>
    </row>
    <row r="25" spans="2:33" ht="62.25" customHeight="1" x14ac:dyDescent="0.25">
      <c r="B25" s="9" t="s">
        <v>54</v>
      </c>
      <c r="C25" s="9" t="s">
        <v>434</v>
      </c>
      <c r="D25" s="15" t="s">
        <v>58</v>
      </c>
      <c r="E25" s="19" t="s">
        <v>60</v>
      </c>
      <c r="F25" s="9" t="s">
        <v>61</v>
      </c>
      <c r="G25" s="12">
        <v>1</v>
      </c>
      <c r="H25" s="19" t="s">
        <v>31</v>
      </c>
      <c r="I25" s="9" t="s">
        <v>32</v>
      </c>
      <c r="J25" s="12">
        <v>150</v>
      </c>
      <c r="K25" s="21"/>
      <c r="L25" s="26"/>
      <c r="M25" s="70"/>
      <c r="N25" s="21"/>
      <c r="O25" s="26"/>
      <c r="P25" s="70"/>
      <c r="Q25" s="21"/>
      <c r="R25" s="26"/>
      <c r="S25" s="70"/>
      <c r="T25" s="21"/>
      <c r="U25" s="26"/>
      <c r="V25" s="70"/>
      <c r="W25" s="21"/>
      <c r="X25" s="26"/>
      <c r="Y25" s="70"/>
      <c r="Z25" s="1"/>
      <c r="AA25" s="1"/>
      <c r="AB25" s="1"/>
      <c r="AC25" s="1"/>
      <c r="AD25" s="1"/>
      <c r="AE25" s="1"/>
      <c r="AF25" s="1"/>
      <c r="AG25" s="1"/>
    </row>
    <row r="26" spans="2:33" ht="63" customHeight="1" x14ac:dyDescent="0.25">
      <c r="B26" s="9" t="s">
        <v>55</v>
      </c>
      <c r="C26" s="9" t="s">
        <v>435</v>
      </c>
      <c r="D26" s="15" t="s">
        <v>59</v>
      </c>
      <c r="E26" s="19" t="s">
        <v>60</v>
      </c>
      <c r="F26" s="9" t="s">
        <v>61</v>
      </c>
      <c r="G26" s="12">
        <v>2</v>
      </c>
      <c r="H26" s="19" t="s">
        <v>31</v>
      </c>
      <c r="I26" s="9" t="s">
        <v>32</v>
      </c>
      <c r="J26" s="12">
        <v>530</v>
      </c>
      <c r="K26" s="21"/>
      <c r="L26" s="26"/>
      <c r="M26" s="70"/>
      <c r="N26" s="21"/>
      <c r="O26" s="26"/>
      <c r="P26" s="70"/>
      <c r="Q26" s="21"/>
      <c r="R26" s="26"/>
      <c r="S26" s="70"/>
      <c r="T26" s="21"/>
      <c r="U26" s="26"/>
      <c r="V26" s="70"/>
      <c r="W26" s="21"/>
      <c r="X26" s="26"/>
      <c r="Y26" s="70"/>
      <c r="Z26" s="1"/>
      <c r="AA26" s="1"/>
      <c r="AB26" s="1"/>
      <c r="AC26" s="1"/>
      <c r="AD26" s="1"/>
      <c r="AE26" s="1"/>
      <c r="AF26" s="1"/>
      <c r="AG26" s="1"/>
    </row>
    <row r="27" spans="2:33" ht="63" customHeight="1" x14ac:dyDescent="0.25">
      <c r="B27" s="9" t="s">
        <v>814</v>
      </c>
      <c r="C27" s="9" t="s">
        <v>815</v>
      </c>
      <c r="D27" s="16" t="s">
        <v>816</v>
      </c>
      <c r="E27" s="19" t="s">
        <v>60</v>
      </c>
      <c r="F27" s="9" t="s">
        <v>61</v>
      </c>
      <c r="G27" s="12">
        <v>1</v>
      </c>
      <c r="H27" s="19" t="s">
        <v>31</v>
      </c>
      <c r="I27" s="9" t="s">
        <v>32</v>
      </c>
      <c r="J27" s="12">
        <v>519</v>
      </c>
      <c r="K27" s="21"/>
      <c r="L27" s="26"/>
      <c r="M27" s="70"/>
      <c r="N27" s="21"/>
      <c r="O27" s="26"/>
      <c r="P27" s="70"/>
      <c r="Q27" s="21"/>
      <c r="R27" s="26"/>
      <c r="S27" s="70"/>
      <c r="T27" s="21"/>
      <c r="U27" s="26"/>
      <c r="V27" s="70"/>
      <c r="W27" s="21"/>
      <c r="X27" s="26"/>
      <c r="Y27" s="70"/>
      <c r="Z27" s="1"/>
      <c r="AA27" s="1"/>
      <c r="AB27" s="1"/>
      <c r="AC27" s="1"/>
      <c r="AD27" s="1"/>
      <c r="AE27" s="1"/>
      <c r="AF27" s="1"/>
      <c r="AG27" s="1"/>
    </row>
    <row r="28" spans="2:33" x14ac:dyDescent="0.25">
      <c r="B28" s="3" t="s">
        <v>62</v>
      </c>
      <c r="C28" s="4"/>
      <c r="D28" s="13" t="s">
        <v>508</v>
      </c>
      <c r="E28" s="10"/>
      <c r="F28" s="4"/>
      <c r="G28" s="11"/>
      <c r="H28" s="10"/>
      <c r="I28" s="4"/>
      <c r="J28" s="11"/>
      <c r="K28" s="10"/>
      <c r="L28" s="4"/>
      <c r="M28" s="11"/>
      <c r="N28" s="10"/>
      <c r="O28" s="4"/>
      <c r="P28" s="11"/>
      <c r="Q28" s="10"/>
      <c r="R28" s="4"/>
      <c r="S28" s="11"/>
      <c r="T28" s="10"/>
      <c r="U28" s="4"/>
      <c r="V28" s="11"/>
      <c r="W28" s="10"/>
      <c r="X28" s="4"/>
      <c r="Y28" s="11"/>
      <c r="Z28" s="1"/>
      <c r="AA28" s="1"/>
      <c r="AB28" s="1"/>
      <c r="AC28" s="1"/>
      <c r="AD28" s="1"/>
      <c r="AE28" s="1"/>
      <c r="AF28" s="1"/>
      <c r="AG28" s="1"/>
    </row>
    <row r="29" spans="2:33" ht="72" x14ac:dyDescent="0.25">
      <c r="B29" s="43" t="s">
        <v>63</v>
      </c>
      <c r="C29" s="4"/>
      <c r="D29" s="13" t="s">
        <v>509</v>
      </c>
      <c r="E29" s="10"/>
      <c r="F29" s="4"/>
      <c r="G29" s="11"/>
      <c r="H29" s="10"/>
      <c r="I29" s="4"/>
      <c r="J29" s="11"/>
      <c r="K29" s="10"/>
      <c r="L29" s="4"/>
      <c r="M29" s="11"/>
      <c r="N29" s="10"/>
      <c r="O29" s="4"/>
      <c r="P29" s="11"/>
      <c r="Q29" s="10"/>
      <c r="R29" s="4"/>
      <c r="S29" s="11"/>
      <c r="T29" s="10"/>
      <c r="U29" s="4"/>
      <c r="V29" s="11"/>
      <c r="W29" s="10"/>
      <c r="X29" s="4"/>
      <c r="Y29" s="11"/>
      <c r="Z29" s="1"/>
      <c r="AA29" s="1"/>
      <c r="AB29" s="1"/>
      <c r="AC29" s="1"/>
      <c r="AD29" s="1"/>
      <c r="AE29" s="1"/>
      <c r="AF29" s="1"/>
      <c r="AG29" s="1"/>
    </row>
    <row r="30" spans="2:33" ht="36" x14ac:dyDescent="0.25">
      <c r="B30" s="3" t="s">
        <v>64</v>
      </c>
      <c r="C30" s="4"/>
      <c r="D30" s="13" t="s">
        <v>510</v>
      </c>
      <c r="E30" s="10"/>
      <c r="F30" s="4"/>
      <c r="G30" s="11"/>
      <c r="H30" s="10"/>
      <c r="I30" s="4"/>
      <c r="J30" s="11"/>
      <c r="K30" s="10"/>
      <c r="L30" s="4"/>
      <c r="M30" s="11"/>
      <c r="N30" s="10"/>
      <c r="O30" s="4"/>
      <c r="P30" s="11"/>
      <c r="Q30" s="10"/>
      <c r="R30" s="4"/>
      <c r="S30" s="11"/>
      <c r="T30" s="10"/>
      <c r="U30" s="4"/>
      <c r="V30" s="11"/>
      <c r="W30" s="10"/>
      <c r="X30" s="4"/>
      <c r="Y30" s="11"/>
      <c r="Z30" s="1"/>
      <c r="AA30" s="1"/>
      <c r="AB30" s="1"/>
      <c r="AC30" s="1"/>
      <c r="AD30" s="1"/>
      <c r="AE30" s="1"/>
      <c r="AF30" s="1"/>
      <c r="AG30" s="1"/>
    </row>
    <row r="31" spans="2:33" ht="78.75" customHeight="1" x14ac:dyDescent="0.25">
      <c r="B31" s="9" t="s">
        <v>65</v>
      </c>
      <c r="C31" s="9" t="s">
        <v>436</v>
      </c>
      <c r="D31" s="15" t="s">
        <v>75</v>
      </c>
      <c r="E31" s="19" t="s">
        <v>94</v>
      </c>
      <c r="F31" s="9" t="s">
        <v>95</v>
      </c>
      <c r="G31" s="12">
        <v>3</v>
      </c>
      <c r="H31" s="19" t="s">
        <v>98</v>
      </c>
      <c r="I31" s="9" t="s">
        <v>99</v>
      </c>
      <c r="J31" s="12">
        <v>13838</v>
      </c>
      <c r="K31" s="21"/>
      <c r="L31" s="26"/>
      <c r="M31" s="70"/>
      <c r="N31" s="21"/>
      <c r="O31" s="26"/>
      <c r="P31" s="70"/>
      <c r="Q31" s="21"/>
      <c r="R31" s="26"/>
      <c r="S31" s="70"/>
      <c r="T31" s="21"/>
      <c r="U31" s="26"/>
      <c r="V31" s="70"/>
      <c r="W31" s="21"/>
      <c r="X31" s="26"/>
      <c r="Y31" s="70"/>
      <c r="Z31" s="1"/>
      <c r="AA31" s="1"/>
      <c r="AB31" s="1"/>
      <c r="AC31" s="1"/>
      <c r="AD31" s="1"/>
      <c r="AE31" s="1"/>
      <c r="AF31" s="1"/>
      <c r="AG31" s="1"/>
    </row>
    <row r="32" spans="2:33" ht="74.25" customHeight="1" x14ac:dyDescent="0.25">
      <c r="B32" s="9" t="s">
        <v>66</v>
      </c>
      <c r="C32" s="9" t="s">
        <v>437</v>
      </c>
      <c r="D32" s="15" t="s">
        <v>77</v>
      </c>
      <c r="E32" s="19" t="s">
        <v>94</v>
      </c>
      <c r="F32" s="9" t="s">
        <v>95</v>
      </c>
      <c r="G32" s="12">
        <v>3</v>
      </c>
      <c r="H32" s="19" t="s">
        <v>98</v>
      </c>
      <c r="I32" s="9" t="s">
        <v>99</v>
      </c>
      <c r="J32" s="12">
        <v>10399</v>
      </c>
      <c r="K32" s="21"/>
      <c r="L32" s="26"/>
      <c r="M32" s="70"/>
      <c r="N32" s="21"/>
      <c r="O32" s="26"/>
      <c r="P32" s="70"/>
      <c r="Q32" s="21"/>
      <c r="R32" s="26"/>
      <c r="S32" s="70"/>
      <c r="T32" s="21"/>
      <c r="U32" s="26"/>
      <c r="V32" s="70"/>
      <c r="W32" s="21"/>
      <c r="X32" s="26"/>
      <c r="Y32" s="70"/>
      <c r="Z32" s="1"/>
      <c r="AA32" s="1"/>
      <c r="AB32" s="1"/>
      <c r="AC32" s="1"/>
      <c r="AD32" s="1"/>
      <c r="AE32" s="1"/>
      <c r="AF32" s="1"/>
      <c r="AG32" s="1"/>
    </row>
    <row r="33" spans="2:33" ht="72" customHeight="1" x14ac:dyDescent="0.25">
      <c r="B33" s="9" t="s">
        <v>67</v>
      </c>
      <c r="C33" s="9" t="s">
        <v>438</v>
      </c>
      <c r="D33" s="15" t="s">
        <v>79</v>
      </c>
      <c r="E33" s="21" t="s">
        <v>94</v>
      </c>
      <c r="F33" s="26" t="s">
        <v>95</v>
      </c>
      <c r="G33" s="70">
        <v>3</v>
      </c>
      <c r="H33" s="21" t="s">
        <v>98</v>
      </c>
      <c r="I33" s="26" t="s">
        <v>99</v>
      </c>
      <c r="J33" s="70">
        <v>3073</v>
      </c>
      <c r="K33" s="21"/>
      <c r="L33" s="26"/>
      <c r="M33" s="70"/>
      <c r="N33" s="21"/>
      <c r="O33" s="26"/>
      <c r="P33" s="70"/>
      <c r="Q33" s="21"/>
      <c r="R33" s="26"/>
      <c r="S33" s="70"/>
      <c r="T33" s="21"/>
      <c r="U33" s="26"/>
      <c r="V33" s="70"/>
      <c r="W33" s="21"/>
      <c r="X33" s="26"/>
      <c r="Y33" s="70"/>
      <c r="Z33" s="1"/>
      <c r="AA33" s="1"/>
      <c r="AB33" s="1"/>
      <c r="AC33" s="1"/>
      <c r="AD33" s="1"/>
      <c r="AE33" s="1"/>
      <c r="AF33" s="1"/>
      <c r="AG33" s="1"/>
    </row>
    <row r="34" spans="2:33" ht="72.75" customHeight="1" x14ac:dyDescent="0.25">
      <c r="B34" s="9" t="s">
        <v>68</v>
      </c>
      <c r="C34" s="9" t="s">
        <v>439</v>
      </c>
      <c r="D34" s="15" t="s">
        <v>81</v>
      </c>
      <c r="E34" s="19" t="s">
        <v>94</v>
      </c>
      <c r="F34" s="9" t="s">
        <v>95</v>
      </c>
      <c r="G34" s="12">
        <v>5</v>
      </c>
      <c r="H34" s="19" t="s">
        <v>98</v>
      </c>
      <c r="I34" s="9" t="s">
        <v>99</v>
      </c>
      <c r="J34" s="12">
        <v>11071</v>
      </c>
      <c r="K34" s="21"/>
      <c r="L34" s="26"/>
      <c r="M34" s="70"/>
      <c r="N34" s="21"/>
      <c r="O34" s="26"/>
      <c r="P34" s="70"/>
      <c r="Q34" s="21"/>
      <c r="R34" s="26"/>
      <c r="S34" s="70"/>
      <c r="T34" s="21"/>
      <c r="U34" s="26"/>
      <c r="V34" s="70"/>
      <c r="W34" s="21"/>
      <c r="X34" s="26"/>
      <c r="Y34" s="70"/>
      <c r="Z34" s="1"/>
      <c r="AA34" s="1"/>
      <c r="AB34" s="1"/>
      <c r="AC34" s="1"/>
      <c r="AD34" s="1"/>
      <c r="AE34" s="1"/>
      <c r="AF34" s="1"/>
      <c r="AG34" s="1"/>
    </row>
    <row r="35" spans="2:33" ht="71.25" customHeight="1" x14ac:dyDescent="0.25">
      <c r="B35" s="9" t="s">
        <v>69</v>
      </c>
      <c r="C35" s="9" t="s">
        <v>440</v>
      </c>
      <c r="D35" s="15" t="s">
        <v>83</v>
      </c>
      <c r="E35" s="19" t="s">
        <v>94</v>
      </c>
      <c r="F35" s="9" t="s">
        <v>95</v>
      </c>
      <c r="G35" s="12">
        <v>4</v>
      </c>
      <c r="H35" s="19" t="s">
        <v>98</v>
      </c>
      <c r="I35" s="9" t="s">
        <v>99</v>
      </c>
      <c r="J35" s="12">
        <v>11460</v>
      </c>
      <c r="K35" s="21"/>
      <c r="L35" s="26"/>
      <c r="M35" s="70"/>
      <c r="N35" s="21"/>
      <c r="O35" s="26"/>
      <c r="P35" s="70"/>
      <c r="Q35" s="21"/>
      <c r="R35" s="26"/>
      <c r="S35" s="70"/>
      <c r="T35" s="21"/>
      <c r="U35" s="26"/>
      <c r="V35" s="70"/>
      <c r="W35" s="21"/>
      <c r="X35" s="26"/>
      <c r="Y35" s="70"/>
      <c r="Z35" s="1"/>
      <c r="AA35" s="1"/>
      <c r="AB35" s="1"/>
      <c r="AC35" s="1"/>
      <c r="AD35" s="1"/>
      <c r="AE35" s="1"/>
      <c r="AF35" s="1"/>
      <c r="AG35" s="1"/>
    </row>
    <row r="36" spans="2:33" ht="83.25" customHeight="1" x14ac:dyDescent="0.25">
      <c r="B36" s="9" t="s">
        <v>70</v>
      </c>
      <c r="C36" s="9" t="s">
        <v>441</v>
      </c>
      <c r="D36" s="15" t="s">
        <v>84</v>
      </c>
      <c r="E36" s="24" t="s">
        <v>96</v>
      </c>
      <c r="F36" s="25" t="s">
        <v>97</v>
      </c>
      <c r="G36" s="69">
        <v>1</v>
      </c>
      <c r="H36" s="24" t="s">
        <v>100</v>
      </c>
      <c r="I36" s="25" t="s">
        <v>101</v>
      </c>
      <c r="J36" s="69">
        <v>4593</v>
      </c>
      <c r="K36" s="21"/>
      <c r="L36" s="26"/>
      <c r="M36" s="70"/>
      <c r="N36" s="21"/>
      <c r="O36" s="26"/>
      <c r="P36" s="70"/>
      <c r="Q36" s="21"/>
      <c r="R36" s="26"/>
      <c r="S36" s="70"/>
      <c r="T36" s="21"/>
      <c r="U36" s="26"/>
      <c r="V36" s="70"/>
      <c r="W36" s="21"/>
      <c r="X36" s="26"/>
      <c r="Y36" s="70"/>
      <c r="Z36" s="1"/>
      <c r="AA36" s="1"/>
      <c r="AB36" s="1"/>
      <c r="AC36" s="1"/>
      <c r="AD36" s="1"/>
      <c r="AE36" s="1"/>
      <c r="AF36" s="1"/>
      <c r="AG36" s="1"/>
    </row>
    <row r="37" spans="2:33" ht="83.25" customHeight="1" x14ac:dyDescent="0.25">
      <c r="B37" s="9" t="s">
        <v>71</v>
      </c>
      <c r="C37" s="9" t="s">
        <v>442</v>
      </c>
      <c r="D37" s="15" t="s">
        <v>86</v>
      </c>
      <c r="E37" s="19" t="s">
        <v>96</v>
      </c>
      <c r="F37" s="9" t="s">
        <v>97</v>
      </c>
      <c r="G37" s="12">
        <v>1</v>
      </c>
      <c r="H37" s="19" t="s">
        <v>100</v>
      </c>
      <c r="I37" s="9" t="s">
        <v>101</v>
      </c>
      <c r="J37" s="12">
        <v>6334</v>
      </c>
      <c r="K37" s="21"/>
      <c r="L37" s="26"/>
      <c r="M37" s="70"/>
      <c r="N37" s="21"/>
      <c r="O37" s="26"/>
      <c r="P37" s="70"/>
      <c r="Q37" s="21"/>
      <c r="R37" s="26"/>
      <c r="S37" s="70"/>
      <c r="T37" s="21"/>
      <c r="U37" s="26"/>
      <c r="V37" s="70"/>
      <c r="W37" s="21"/>
      <c r="X37" s="26"/>
      <c r="Y37" s="70"/>
      <c r="Z37" s="1"/>
      <c r="AA37" s="1"/>
      <c r="AB37" s="1"/>
      <c r="AC37" s="1"/>
      <c r="AD37" s="1"/>
      <c r="AE37" s="1"/>
      <c r="AF37" s="1"/>
      <c r="AG37" s="1"/>
    </row>
    <row r="38" spans="2:33" ht="89.25" customHeight="1" x14ac:dyDescent="0.25">
      <c r="B38" s="9" t="s">
        <v>72</v>
      </c>
      <c r="C38" s="9" t="s">
        <v>443</v>
      </c>
      <c r="D38" s="15" t="s">
        <v>88</v>
      </c>
      <c r="E38" s="19" t="s">
        <v>96</v>
      </c>
      <c r="F38" s="9" t="s">
        <v>97</v>
      </c>
      <c r="G38" s="12">
        <v>1</v>
      </c>
      <c r="H38" s="19" t="s">
        <v>100</v>
      </c>
      <c r="I38" s="9" t="s">
        <v>101</v>
      </c>
      <c r="J38" s="12">
        <v>8466</v>
      </c>
      <c r="K38" s="21"/>
      <c r="L38" s="26"/>
      <c r="M38" s="70"/>
      <c r="N38" s="21"/>
      <c r="O38" s="26"/>
      <c r="P38" s="70"/>
      <c r="Q38" s="21"/>
      <c r="R38" s="26"/>
      <c r="S38" s="70"/>
      <c r="T38" s="21"/>
      <c r="U38" s="26"/>
      <c r="V38" s="70"/>
      <c r="W38" s="21"/>
      <c r="X38" s="26"/>
      <c r="Y38" s="70"/>
      <c r="Z38" s="1"/>
      <c r="AA38" s="1"/>
      <c r="AB38" s="1"/>
      <c r="AC38" s="1"/>
      <c r="AD38" s="1"/>
      <c r="AE38" s="1"/>
      <c r="AF38" s="1"/>
      <c r="AG38" s="1"/>
    </row>
    <row r="39" spans="2:33" ht="82.5" customHeight="1" x14ac:dyDescent="0.25">
      <c r="B39" s="9" t="s">
        <v>73</v>
      </c>
      <c r="C39" s="9" t="s">
        <v>444</v>
      </c>
      <c r="D39" s="15" t="s">
        <v>90</v>
      </c>
      <c r="E39" s="19" t="s">
        <v>96</v>
      </c>
      <c r="F39" s="9" t="s">
        <v>97</v>
      </c>
      <c r="G39" s="12">
        <v>1</v>
      </c>
      <c r="H39" s="24" t="s">
        <v>100</v>
      </c>
      <c r="I39" s="25" t="s">
        <v>101</v>
      </c>
      <c r="J39" s="69">
        <v>1176</v>
      </c>
      <c r="K39" s="21"/>
      <c r="L39" s="26"/>
      <c r="M39" s="70"/>
      <c r="N39" s="21"/>
      <c r="O39" s="26"/>
      <c r="P39" s="70"/>
      <c r="Q39" s="21"/>
      <c r="R39" s="26"/>
      <c r="S39" s="70"/>
      <c r="T39" s="21"/>
      <c r="U39" s="26"/>
      <c r="V39" s="70"/>
      <c r="W39" s="21"/>
      <c r="X39" s="26"/>
      <c r="Y39" s="70"/>
      <c r="Z39" s="1"/>
      <c r="AA39" s="1"/>
      <c r="AB39" s="1"/>
      <c r="AC39" s="1"/>
      <c r="AD39" s="1"/>
      <c r="AE39" s="1"/>
      <c r="AF39" s="1"/>
      <c r="AG39" s="1"/>
    </row>
    <row r="40" spans="2:33" ht="82.5" customHeight="1" x14ac:dyDescent="0.25">
      <c r="B40" s="9" t="s">
        <v>74</v>
      </c>
      <c r="C40" s="9" t="s">
        <v>445</v>
      </c>
      <c r="D40" s="15" t="s">
        <v>92</v>
      </c>
      <c r="E40" s="19" t="s">
        <v>96</v>
      </c>
      <c r="F40" s="9" t="s">
        <v>97</v>
      </c>
      <c r="G40" s="12">
        <v>1</v>
      </c>
      <c r="H40" s="19" t="s">
        <v>100</v>
      </c>
      <c r="I40" s="9" t="s">
        <v>101</v>
      </c>
      <c r="J40" s="12">
        <v>1885</v>
      </c>
      <c r="K40" s="21"/>
      <c r="L40" s="26"/>
      <c r="M40" s="70"/>
      <c r="N40" s="21"/>
      <c r="O40" s="26"/>
      <c r="P40" s="70"/>
      <c r="Q40" s="21"/>
      <c r="R40" s="26"/>
      <c r="S40" s="70"/>
      <c r="T40" s="21"/>
      <c r="U40" s="26"/>
      <c r="V40" s="70"/>
      <c r="W40" s="21"/>
      <c r="X40" s="26"/>
      <c r="Y40" s="70"/>
      <c r="Z40" s="1"/>
      <c r="AA40" s="1"/>
      <c r="AB40" s="1"/>
      <c r="AC40" s="1"/>
      <c r="AD40" s="1"/>
      <c r="AE40" s="1"/>
      <c r="AF40" s="1"/>
      <c r="AG40" s="1"/>
    </row>
    <row r="41" spans="2:33" ht="24" x14ac:dyDescent="0.25">
      <c r="B41" s="43" t="s">
        <v>102</v>
      </c>
      <c r="C41" s="4"/>
      <c r="D41" s="13" t="s">
        <v>511</v>
      </c>
      <c r="E41" s="10"/>
      <c r="F41" s="4"/>
      <c r="G41" s="11"/>
      <c r="H41" s="10"/>
      <c r="I41" s="4"/>
      <c r="J41" s="11"/>
      <c r="K41" s="10"/>
      <c r="L41" s="4"/>
      <c r="M41" s="11"/>
      <c r="N41" s="10"/>
      <c r="O41" s="4"/>
      <c r="P41" s="11"/>
      <c r="Q41" s="10"/>
      <c r="R41" s="4"/>
      <c r="S41" s="11"/>
      <c r="T41" s="10"/>
      <c r="U41" s="4"/>
      <c r="V41" s="11"/>
      <c r="W41" s="10"/>
      <c r="X41" s="4"/>
      <c r="Y41" s="11"/>
      <c r="Z41" s="1"/>
      <c r="AA41" s="1"/>
      <c r="AB41" s="1"/>
      <c r="AC41" s="1"/>
      <c r="AD41" s="1"/>
      <c r="AE41" s="1"/>
      <c r="AF41" s="1"/>
      <c r="AG41" s="1"/>
    </row>
    <row r="42" spans="2:33" ht="24" x14ac:dyDescent="0.25">
      <c r="B42" s="3" t="s">
        <v>103</v>
      </c>
      <c r="C42" s="4"/>
      <c r="D42" s="13" t="s">
        <v>512</v>
      </c>
      <c r="E42" s="10"/>
      <c r="F42" s="4"/>
      <c r="G42" s="11"/>
      <c r="H42" s="10"/>
      <c r="I42" s="4"/>
      <c r="J42" s="11"/>
      <c r="K42" s="10"/>
      <c r="L42" s="4"/>
      <c r="M42" s="11"/>
      <c r="N42" s="10"/>
      <c r="O42" s="4"/>
      <c r="P42" s="11"/>
      <c r="Q42" s="10"/>
      <c r="R42" s="4"/>
      <c r="S42" s="11"/>
      <c r="T42" s="10"/>
      <c r="U42" s="4"/>
      <c r="V42" s="11"/>
      <c r="W42" s="10"/>
      <c r="X42" s="4"/>
      <c r="Y42" s="11"/>
      <c r="Z42" s="1"/>
      <c r="AA42" s="1"/>
      <c r="AB42" s="1"/>
      <c r="AC42" s="1"/>
      <c r="AD42" s="1"/>
      <c r="AE42" s="1"/>
      <c r="AF42" s="1"/>
      <c r="AG42" s="1"/>
    </row>
    <row r="43" spans="2:33" ht="109.5" customHeight="1" x14ac:dyDescent="0.25">
      <c r="B43" s="9" t="s">
        <v>104</v>
      </c>
      <c r="C43" s="9" t="s">
        <v>446</v>
      </c>
      <c r="D43" s="15" t="s">
        <v>112</v>
      </c>
      <c r="E43" s="19" t="s">
        <v>127</v>
      </c>
      <c r="F43" s="9" t="s">
        <v>128</v>
      </c>
      <c r="G43" s="12">
        <v>1376</v>
      </c>
      <c r="H43" s="21"/>
      <c r="I43" s="26"/>
      <c r="J43" s="70"/>
      <c r="K43" s="21"/>
      <c r="L43" s="26"/>
      <c r="M43" s="70"/>
      <c r="N43" s="21"/>
      <c r="O43" s="26"/>
      <c r="P43" s="70"/>
      <c r="Q43" s="21"/>
      <c r="R43" s="26"/>
      <c r="S43" s="70"/>
      <c r="T43" s="21"/>
      <c r="U43" s="26"/>
      <c r="V43" s="70"/>
      <c r="W43" s="21"/>
      <c r="X43" s="26"/>
      <c r="Y43" s="70"/>
      <c r="Z43" s="1"/>
      <c r="AA43" s="1"/>
      <c r="AB43" s="1"/>
      <c r="AC43" s="1"/>
      <c r="AD43" s="1"/>
      <c r="AE43" s="1"/>
      <c r="AF43" s="1"/>
      <c r="AG43" s="1"/>
    </row>
    <row r="44" spans="2:33" ht="106.5" customHeight="1" x14ac:dyDescent="0.25">
      <c r="B44" s="9" t="s">
        <v>105</v>
      </c>
      <c r="C44" s="9" t="s">
        <v>447</v>
      </c>
      <c r="D44" s="15" t="s">
        <v>114</v>
      </c>
      <c r="E44" s="19" t="s">
        <v>127</v>
      </c>
      <c r="F44" s="9" t="s">
        <v>128</v>
      </c>
      <c r="G44" s="12">
        <v>1087</v>
      </c>
      <c r="H44" s="21"/>
      <c r="I44" s="26"/>
      <c r="J44" s="70"/>
      <c r="K44" s="21"/>
      <c r="L44" s="26"/>
      <c r="M44" s="70"/>
      <c r="N44" s="21"/>
      <c r="O44" s="26"/>
      <c r="P44" s="70"/>
      <c r="Q44" s="21"/>
      <c r="R44" s="26"/>
      <c r="S44" s="70"/>
      <c r="T44" s="21"/>
      <c r="U44" s="26"/>
      <c r="V44" s="70"/>
      <c r="W44" s="21"/>
      <c r="X44" s="26"/>
      <c r="Y44" s="70"/>
      <c r="Z44" s="1"/>
      <c r="AA44" s="1"/>
      <c r="AB44" s="1"/>
      <c r="AC44" s="1"/>
      <c r="AD44" s="1"/>
      <c r="AE44" s="1"/>
      <c r="AF44" s="1"/>
      <c r="AG44" s="1"/>
    </row>
    <row r="45" spans="2:33" ht="109.5" customHeight="1" x14ac:dyDescent="0.25">
      <c r="B45" s="9" t="s">
        <v>106</v>
      </c>
      <c r="C45" s="9" t="s">
        <v>448</v>
      </c>
      <c r="D45" s="15" t="s">
        <v>116</v>
      </c>
      <c r="E45" s="19" t="s">
        <v>127</v>
      </c>
      <c r="F45" s="9" t="s">
        <v>128</v>
      </c>
      <c r="G45" s="12">
        <v>424</v>
      </c>
      <c r="H45" s="21"/>
      <c r="I45" s="26"/>
      <c r="J45" s="70"/>
      <c r="K45" s="21"/>
      <c r="L45" s="26"/>
      <c r="M45" s="70"/>
      <c r="N45" s="21"/>
      <c r="O45" s="26"/>
      <c r="P45" s="70"/>
      <c r="Q45" s="21"/>
      <c r="R45" s="26"/>
      <c r="S45" s="70"/>
      <c r="T45" s="21"/>
      <c r="U45" s="26"/>
      <c r="V45" s="70"/>
      <c r="W45" s="21"/>
      <c r="X45" s="26"/>
      <c r="Y45" s="70"/>
      <c r="Z45" s="1"/>
      <c r="AA45" s="1"/>
      <c r="AB45" s="1"/>
      <c r="AC45" s="1"/>
      <c r="AD45" s="1"/>
      <c r="AE45" s="1"/>
      <c r="AF45" s="1"/>
      <c r="AG45" s="1"/>
    </row>
    <row r="46" spans="2:33" ht="106.5" customHeight="1" x14ac:dyDescent="0.25">
      <c r="B46" s="9" t="s">
        <v>107</v>
      </c>
      <c r="C46" s="9" t="s">
        <v>449</v>
      </c>
      <c r="D46" s="15" t="s">
        <v>117</v>
      </c>
      <c r="E46" s="19" t="s">
        <v>127</v>
      </c>
      <c r="F46" s="9" t="s">
        <v>128</v>
      </c>
      <c r="G46" s="12">
        <v>3044</v>
      </c>
      <c r="H46" s="19" t="s">
        <v>131</v>
      </c>
      <c r="I46" s="9" t="s">
        <v>132</v>
      </c>
      <c r="J46" s="12">
        <v>2</v>
      </c>
      <c r="K46" s="21"/>
      <c r="L46" s="26"/>
      <c r="M46" s="70"/>
      <c r="N46" s="21"/>
      <c r="O46" s="26"/>
      <c r="P46" s="70"/>
      <c r="Q46" s="21"/>
      <c r="R46" s="26"/>
      <c r="S46" s="70"/>
      <c r="T46" s="21"/>
      <c r="U46" s="26"/>
      <c r="V46" s="70"/>
      <c r="W46" s="21"/>
      <c r="X46" s="26"/>
      <c r="Y46" s="70"/>
      <c r="Z46" s="1"/>
      <c r="AA46" s="1"/>
      <c r="AB46" s="1"/>
      <c r="AC46" s="1"/>
      <c r="AD46" s="1"/>
      <c r="AE46" s="1"/>
      <c r="AF46" s="1"/>
      <c r="AG46" s="1"/>
    </row>
    <row r="47" spans="2:33" ht="108.75" customHeight="1" x14ac:dyDescent="0.25">
      <c r="B47" s="9" t="s">
        <v>108</v>
      </c>
      <c r="C47" s="9" t="s">
        <v>450</v>
      </c>
      <c r="D47" s="15" t="s">
        <v>119</v>
      </c>
      <c r="E47" s="19" t="s">
        <v>129</v>
      </c>
      <c r="F47" s="9" t="s">
        <v>130</v>
      </c>
      <c r="G47" s="12">
        <v>52</v>
      </c>
      <c r="H47" s="21"/>
      <c r="I47" s="26"/>
      <c r="J47" s="70"/>
      <c r="K47" s="21"/>
      <c r="L47" s="26"/>
      <c r="M47" s="70"/>
      <c r="N47" s="21"/>
      <c r="O47" s="26"/>
      <c r="P47" s="70"/>
      <c r="Q47" s="21"/>
      <c r="R47" s="26"/>
      <c r="S47" s="70"/>
      <c r="T47" s="21"/>
      <c r="U47" s="26"/>
      <c r="V47" s="70"/>
      <c r="W47" s="21"/>
      <c r="X47" s="26"/>
      <c r="Y47" s="70"/>
      <c r="Z47" s="1"/>
      <c r="AA47" s="1"/>
      <c r="AB47" s="1"/>
      <c r="AC47" s="1"/>
      <c r="AD47" s="1"/>
      <c r="AE47" s="1"/>
      <c r="AF47" s="1"/>
      <c r="AG47" s="1"/>
    </row>
    <row r="48" spans="2:33" ht="112.5" customHeight="1" x14ac:dyDescent="0.25">
      <c r="B48" s="9" t="s">
        <v>109</v>
      </c>
      <c r="C48" s="9" t="s">
        <v>451</v>
      </c>
      <c r="D48" s="15" t="s">
        <v>121</v>
      </c>
      <c r="E48" s="19" t="s">
        <v>129</v>
      </c>
      <c r="F48" s="9" t="s">
        <v>130</v>
      </c>
      <c r="G48" s="12">
        <v>38</v>
      </c>
      <c r="H48" s="21"/>
      <c r="I48" s="26"/>
      <c r="J48" s="70"/>
      <c r="K48" s="21"/>
      <c r="L48" s="26"/>
      <c r="M48" s="70"/>
      <c r="N48" s="21"/>
      <c r="O48" s="26"/>
      <c r="P48" s="70"/>
      <c r="Q48" s="21"/>
      <c r="R48" s="26"/>
      <c r="S48" s="70"/>
      <c r="T48" s="21"/>
      <c r="U48" s="26"/>
      <c r="V48" s="70"/>
      <c r="W48" s="21"/>
      <c r="X48" s="26"/>
      <c r="Y48" s="70"/>
      <c r="Z48" s="1"/>
      <c r="AA48" s="1"/>
      <c r="AB48" s="1"/>
      <c r="AC48" s="1"/>
      <c r="AD48" s="1"/>
      <c r="AE48" s="1"/>
      <c r="AF48" s="1"/>
      <c r="AG48" s="1"/>
    </row>
    <row r="49" spans="2:33" ht="108.75" customHeight="1" x14ac:dyDescent="0.25">
      <c r="B49" s="9" t="s">
        <v>110</v>
      </c>
      <c r="C49" s="9" t="s">
        <v>452</v>
      </c>
      <c r="D49" s="15" t="s">
        <v>123</v>
      </c>
      <c r="E49" s="19" t="s">
        <v>129</v>
      </c>
      <c r="F49" s="9" t="s">
        <v>130</v>
      </c>
      <c r="G49" s="12">
        <v>14</v>
      </c>
      <c r="H49" s="21"/>
      <c r="I49" s="26"/>
      <c r="J49" s="70"/>
      <c r="K49" s="21"/>
      <c r="L49" s="26"/>
      <c r="M49" s="70"/>
      <c r="N49" s="21"/>
      <c r="O49" s="26"/>
      <c r="P49" s="70"/>
      <c r="Q49" s="21"/>
      <c r="R49" s="26"/>
      <c r="S49" s="70"/>
      <c r="T49" s="21"/>
      <c r="U49" s="26"/>
      <c r="V49" s="70"/>
      <c r="W49" s="21"/>
      <c r="X49" s="26"/>
      <c r="Y49" s="70"/>
      <c r="Z49" s="1"/>
      <c r="AA49" s="1"/>
      <c r="AB49" s="1"/>
      <c r="AC49" s="1"/>
      <c r="AD49" s="1"/>
      <c r="AE49" s="1"/>
      <c r="AF49" s="1"/>
      <c r="AG49" s="1"/>
    </row>
    <row r="50" spans="2:33" ht="107.25" customHeight="1" x14ac:dyDescent="0.25">
      <c r="B50" s="9" t="s">
        <v>111</v>
      </c>
      <c r="C50" s="9" t="s">
        <v>453</v>
      </c>
      <c r="D50" s="15" t="s">
        <v>125</v>
      </c>
      <c r="E50" s="19" t="s">
        <v>129</v>
      </c>
      <c r="F50" s="9" t="s">
        <v>130</v>
      </c>
      <c r="G50" s="12">
        <v>56</v>
      </c>
      <c r="H50" s="21"/>
      <c r="I50" s="26"/>
      <c r="J50" s="70"/>
      <c r="K50" s="21"/>
      <c r="L50" s="26"/>
      <c r="M50" s="70"/>
      <c r="N50" s="21"/>
      <c r="O50" s="26"/>
      <c r="P50" s="70"/>
      <c r="Q50" s="21"/>
      <c r="R50" s="26"/>
      <c r="S50" s="70"/>
      <c r="T50" s="21"/>
      <c r="U50" s="26"/>
      <c r="V50" s="70"/>
      <c r="W50" s="21"/>
      <c r="X50" s="26"/>
      <c r="Y50" s="70"/>
      <c r="Z50" s="1"/>
      <c r="AA50" s="1"/>
      <c r="AB50" s="1"/>
      <c r="AC50" s="1"/>
      <c r="AD50" s="1"/>
      <c r="AE50" s="1"/>
      <c r="AF50" s="1"/>
      <c r="AG50" s="1"/>
    </row>
    <row r="51" spans="2:33" x14ac:dyDescent="0.25">
      <c r="B51" s="3" t="s">
        <v>133</v>
      </c>
      <c r="C51" s="4"/>
      <c r="D51" s="13" t="s">
        <v>513</v>
      </c>
      <c r="E51" s="10"/>
      <c r="F51" s="4"/>
      <c r="G51" s="11"/>
      <c r="H51" s="10"/>
      <c r="I51" s="4"/>
      <c r="J51" s="11"/>
      <c r="K51" s="10"/>
      <c r="L51" s="4"/>
      <c r="M51" s="11"/>
      <c r="N51" s="10"/>
      <c r="O51" s="4"/>
      <c r="P51" s="11"/>
      <c r="Q51" s="10"/>
      <c r="R51" s="4"/>
      <c r="S51" s="11"/>
      <c r="T51" s="10"/>
      <c r="U51" s="4"/>
      <c r="V51" s="11"/>
      <c r="W51" s="10"/>
      <c r="X51" s="4"/>
      <c r="Y51" s="11"/>
      <c r="Z51" s="1"/>
      <c r="AA51" s="1"/>
      <c r="AB51" s="1"/>
      <c r="AC51" s="1"/>
      <c r="AD51" s="1"/>
      <c r="AE51" s="1"/>
      <c r="AF51" s="1"/>
      <c r="AG51" s="1"/>
    </row>
    <row r="52" spans="2:33" ht="48" x14ac:dyDescent="0.25">
      <c r="B52" s="43" t="s">
        <v>134</v>
      </c>
      <c r="C52" s="4"/>
      <c r="D52" s="13" t="s">
        <v>514</v>
      </c>
      <c r="E52" s="10"/>
      <c r="F52" s="4"/>
      <c r="G52" s="11"/>
      <c r="H52" s="10"/>
      <c r="I52" s="4"/>
      <c r="J52" s="11"/>
      <c r="K52" s="10"/>
      <c r="L52" s="4"/>
      <c r="M52" s="11"/>
      <c r="N52" s="10"/>
      <c r="O52" s="4"/>
      <c r="P52" s="11"/>
      <c r="Q52" s="10"/>
      <c r="R52" s="4"/>
      <c r="S52" s="11"/>
      <c r="T52" s="10"/>
      <c r="U52" s="4"/>
      <c r="V52" s="11"/>
      <c r="W52" s="10"/>
      <c r="X52" s="4"/>
      <c r="Y52" s="11"/>
      <c r="Z52" s="1"/>
      <c r="AA52" s="1"/>
      <c r="AB52" s="1"/>
      <c r="AC52" s="1"/>
      <c r="AD52" s="1"/>
      <c r="AE52" s="1"/>
      <c r="AF52" s="1"/>
      <c r="AG52" s="1"/>
    </row>
    <row r="53" spans="2:33" ht="36" x14ac:dyDescent="0.25">
      <c r="B53" s="3" t="s">
        <v>135</v>
      </c>
      <c r="C53" s="4"/>
      <c r="D53" s="13" t="s">
        <v>515</v>
      </c>
      <c r="E53" s="10"/>
      <c r="F53" s="4"/>
      <c r="G53" s="11"/>
      <c r="H53" s="10"/>
      <c r="I53" s="4"/>
      <c r="J53" s="11"/>
      <c r="K53" s="10"/>
      <c r="L53" s="4"/>
      <c r="M53" s="11"/>
      <c r="N53" s="10"/>
      <c r="O53" s="4"/>
      <c r="P53" s="11"/>
      <c r="Q53" s="10"/>
      <c r="R53" s="4"/>
      <c r="S53" s="11"/>
      <c r="T53" s="10"/>
      <c r="U53" s="4"/>
      <c r="V53" s="11"/>
      <c r="W53" s="10"/>
      <c r="X53" s="4"/>
      <c r="Y53" s="11"/>
      <c r="Z53" s="1"/>
      <c r="AA53" s="1"/>
      <c r="AB53" s="1"/>
      <c r="AC53" s="1"/>
      <c r="AD53" s="1"/>
      <c r="AE53" s="1"/>
      <c r="AF53" s="1"/>
      <c r="AG53" s="1"/>
    </row>
    <row r="54" spans="2:33" ht="75.75" customHeight="1" x14ac:dyDescent="0.25">
      <c r="B54" s="9" t="s">
        <v>136</v>
      </c>
      <c r="C54" s="9" t="s">
        <v>454</v>
      </c>
      <c r="D54" s="15" t="s">
        <v>140</v>
      </c>
      <c r="E54" s="19" t="s">
        <v>147</v>
      </c>
      <c r="F54" s="9" t="s">
        <v>148</v>
      </c>
      <c r="G54" s="12">
        <v>1</v>
      </c>
      <c r="H54" s="21" t="s">
        <v>150</v>
      </c>
      <c r="I54" s="9" t="s">
        <v>149</v>
      </c>
      <c r="J54" s="70">
        <v>102</v>
      </c>
      <c r="K54" s="21" t="s">
        <v>151</v>
      </c>
      <c r="L54" s="9" t="s">
        <v>152</v>
      </c>
      <c r="M54" s="70">
        <v>51</v>
      </c>
      <c r="N54" s="21"/>
      <c r="O54" s="26"/>
      <c r="P54" s="70"/>
      <c r="Q54" s="21"/>
      <c r="R54" s="26"/>
      <c r="S54" s="70"/>
      <c r="T54" s="21"/>
      <c r="U54" s="26"/>
      <c r="V54" s="70"/>
      <c r="W54" s="21"/>
      <c r="X54" s="26"/>
      <c r="Y54" s="70"/>
      <c r="Z54" s="1"/>
      <c r="AA54" s="1"/>
      <c r="AB54" s="1"/>
      <c r="AC54" s="1"/>
      <c r="AD54" s="1"/>
      <c r="AE54" s="1"/>
      <c r="AF54" s="1"/>
      <c r="AG54" s="1"/>
    </row>
    <row r="55" spans="2:33" ht="75" customHeight="1" x14ac:dyDescent="0.25">
      <c r="B55" s="9" t="s">
        <v>137</v>
      </c>
      <c r="C55" s="9" t="s">
        <v>455</v>
      </c>
      <c r="D55" s="15" t="s">
        <v>141</v>
      </c>
      <c r="E55" s="19" t="s">
        <v>147</v>
      </c>
      <c r="F55" s="9" t="s">
        <v>148</v>
      </c>
      <c r="G55" s="12">
        <v>1</v>
      </c>
      <c r="H55" s="21" t="s">
        <v>150</v>
      </c>
      <c r="I55" s="9" t="s">
        <v>149</v>
      </c>
      <c r="J55" s="70">
        <v>120</v>
      </c>
      <c r="K55" s="21" t="s">
        <v>151</v>
      </c>
      <c r="L55" s="9" t="s">
        <v>152</v>
      </c>
      <c r="M55" s="70">
        <v>25</v>
      </c>
      <c r="N55" s="21"/>
      <c r="O55" s="26"/>
      <c r="P55" s="70"/>
      <c r="Q55" s="21"/>
      <c r="R55" s="26"/>
      <c r="S55" s="70"/>
      <c r="T55" s="21"/>
      <c r="U55" s="26"/>
      <c r="V55" s="70"/>
      <c r="W55" s="21"/>
      <c r="X55" s="26"/>
      <c r="Y55" s="70"/>
      <c r="Z55" s="1"/>
      <c r="AA55" s="1"/>
      <c r="AB55" s="1"/>
      <c r="AC55" s="1"/>
      <c r="AD55" s="1"/>
      <c r="AE55" s="1"/>
      <c r="AF55" s="1"/>
      <c r="AG55" s="1"/>
    </row>
    <row r="56" spans="2:33" ht="78" customHeight="1" x14ac:dyDescent="0.25">
      <c r="B56" s="9" t="s">
        <v>138</v>
      </c>
      <c r="C56" s="9" t="s">
        <v>456</v>
      </c>
      <c r="D56" s="15" t="s">
        <v>143</v>
      </c>
      <c r="E56" s="19" t="s">
        <v>147</v>
      </c>
      <c r="F56" s="9" t="s">
        <v>148</v>
      </c>
      <c r="G56" s="12">
        <v>1</v>
      </c>
      <c r="H56" s="21" t="s">
        <v>150</v>
      </c>
      <c r="I56" s="9" t="s">
        <v>149</v>
      </c>
      <c r="J56" s="70">
        <v>6</v>
      </c>
      <c r="K56" s="21" t="s">
        <v>151</v>
      </c>
      <c r="L56" s="9" t="s">
        <v>152</v>
      </c>
      <c r="M56" s="70">
        <v>5</v>
      </c>
      <c r="N56" s="21"/>
      <c r="O56" s="26"/>
      <c r="P56" s="70"/>
      <c r="Q56" s="21"/>
      <c r="R56" s="26"/>
      <c r="S56" s="70"/>
      <c r="T56" s="21"/>
      <c r="U56" s="26"/>
      <c r="V56" s="70"/>
      <c r="W56" s="21"/>
      <c r="X56" s="26"/>
      <c r="Y56" s="70"/>
      <c r="Z56" s="1"/>
      <c r="AA56" s="1"/>
      <c r="AB56" s="1"/>
      <c r="AC56" s="1"/>
      <c r="AD56" s="1"/>
      <c r="AE56" s="1"/>
      <c r="AF56" s="1"/>
      <c r="AG56" s="1"/>
    </row>
    <row r="57" spans="2:33" ht="72.75" customHeight="1" x14ac:dyDescent="0.25">
      <c r="B57" s="9" t="s">
        <v>139</v>
      </c>
      <c r="C57" s="9" t="s">
        <v>457</v>
      </c>
      <c r="D57" s="15" t="s">
        <v>826</v>
      </c>
      <c r="E57" s="19" t="s">
        <v>147</v>
      </c>
      <c r="F57" s="9" t="s">
        <v>148</v>
      </c>
      <c r="G57" s="12">
        <v>1</v>
      </c>
      <c r="H57" s="21" t="s">
        <v>150</v>
      </c>
      <c r="I57" s="9" t="s">
        <v>149</v>
      </c>
      <c r="J57" s="70">
        <v>30</v>
      </c>
      <c r="K57" s="21" t="s">
        <v>151</v>
      </c>
      <c r="L57" s="9" t="s">
        <v>152</v>
      </c>
      <c r="M57" s="70">
        <v>20</v>
      </c>
      <c r="N57" s="21"/>
      <c r="O57" s="26"/>
      <c r="P57" s="70"/>
      <c r="Q57" s="21"/>
      <c r="R57" s="26"/>
      <c r="S57" s="70"/>
      <c r="T57" s="21"/>
      <c r="U57" s="26"/>
      <c r="V57" s="70"/>
      <c r="W57" s="21"/>
      <c r="X57" s="26"/>
      <c r="Y57" s="70"/>
      <c r="Z57" s="1"/>
      <c r="AA57" s="1"/>
      <c r="AB57" s="1"/>
      <c r="AC57" s="1"/>
      <c r="AD57" s="1"/>
      <c r="AE57" s="1"/>
      <c r="AF57" s="1"/>
      <c r="AG57" s="1"/>
    </row>
    <row r="58" spans="2:33" ht="24" x14ac:dyDescent="0.25">
      <c r="B58" s="43" t="s">
        <v>153</v>
      </c>
      <c r="C58" s="4"/>
      <c r="D58" s="13" t="s">
        <v>516</v>
      </c>
      <c r="E58" s="10"/>
      <c r="F58" s="4"/>
      <c r="G58" s="11"/>
      <c r="H58" s="10"/>
      <c r="I58" s="4"/>
      <c r="J58" s="11"/>
      <c r="K58" s="10"/>
      <c r="L58" s="4"/>
      <c r="M58" s="11"/>
      <c r="N58" s="10"/>
      <c r="O58" s="4"/>
      <c r="P58" s="11"/>
      <c r="Q58" s="10"/>
      <c r="R58" s="4"/>
      <c r="S58" s="11"/>
      <c r="T58" s="10"/>
      <c r="U58" s="4"/>
      <c r="V58" s="11"/>
      <c r="W58" s="10"/>
      <c r="X58" s="4"/>
      <c r="Y58" s="11"/>
      <c r="Z58" s="1"/>
      <c r="AA58" s="1"/>
      <c r="AB58" s="1"/>
      <c r="AC58" s="1"/>
      <c r="AD58" s="1"/>
      <c r="AE58" s="1"/>
      <c r="AF58" s="1"/>
      <c r="AG58" s="1"/>
    </row>
    <row r="59" spans="2:33" ht="24" x14ac:dyDescent="0.25">
      <c r="B59" s="3" t="s">
        <v>154</v>
      </c>
      <c r="C59" s="4"/>
      <c r="D59" s="13" t="s">
        <v>517</v>
      </c>
      <c r="E59" s="10"/>
      <c r="F59" s="4"/>
      <c r="G59" s="11"/>
      <c r="H59" s="10"/>
      <c r="I59" s="4"/>
      <c r="J59" s="11"/>
      <c r="K59" s="10"/>
      <c r="L59" s="4"/>
      <c r="M59" s="11"/>
      <c r="N59" s="10"/>
      <c r="O59" s="4"/>
      <c r="P59" s="11"/>
      <c r="Q59" s="10"/>
      <c r="R59" s="4"/>
      <c r="S59" s="11"/>
      <c r="T59" s="10"/>
      <c r="U59" s="4"/>
      <c r="V59" s="11"/>
      <c r="W59" s="10"/>
      <c r="X59" s="4"/>
      <c r="Y59" s="11"/>
      <c r="Z59" s="1"/>
      <c r="AA59" s="1"/>
      <c r="AB59" s="1"/>
      <c r="AC59" s="1"/>
      <c r="AD59" s="1"/>
      <c r="AE59" s="1"/>
      <c r="AF59" s="1"/>
      <c r="AG59" s="1"/>
    </row>
    <row r="60" spans="2:33" ht="40.5" customHeight="1" x14ac:dyDescent="0.25">
      <c r="B60" s="9" t="s">
        <v>155</v>
      </c>
      <c r="C60" s="9" t="s">
        <v>458</v>
      </c>
      <c r="D60" s="15" t="s">
        <v>159</v>
      </c>
      <c r="E60" s="19" t="s">
        <v>144</v>
      </c>
      <c r="F60" s="9" t="s">
        <v>145</v>
      </c>
      <c r="G60" s="12">
        <v>56</v>
      </c>
      <c r="H60" s="21"/>
      <c r="I60" s="26"/>
      <c r="J60" s="70"/>
      <c r="K60" s="21"/>
      <c r="L60" s="26"/>
      <c r="M60" s="70"/>
      <c r="N60" s="21"/>
      <c r="O60" s="26"/>
      <c r="P60" s="70"/>
      <c r="Q60" s="21"/>
      <c r="R60" s="26"/>
      <c r="S60" s="70"/>
      <c r="T60" s="21"/>
      <c r="U60" s="26"/>
      <c r="V60" s="70"/>
      <c r="W60" s="21"/>
      <c r="X60" s="26"/>
      <c r="Y60" s="70"/>
      <c r="Z60" s="1"/>
      <c r="AA60" s="1"/>
      <c r="AB60" s="1"/>
      <c r="AC60" s="1"/>
      <c r="AD60" s="1"/>
      <c r="AE60" s="1"/>
      <c r="AF60" s="1"/>
      <c r="AG60" s="1"/>
    </row>
    <row r="61" spans="2:33" ht="37.5" customHeight="1" x14ac:dyDescent="0.25">
      <c r="B61" s="9" t="s">
        <v>156</v>
      </c>
      <c r="C61" s="9" t="s">
        <v>459</v>
      </c>
      <c r="D61" s="15" t="s">
        <v>160</v>
      </c>
      <c r="E61" s="19" t="s">
        <v>144</v>
      </c>
      <c r="F61" s="9" t="s">
        <v>145</v>
      </c>
      <c r="G61" s="12">
        <v>27</v>
      </c>
      <c r="H61" s="21"/>
      <c r="I61" s="26"/>
      <c r="J61" s="70"/>
      <c r="K61" s="21"/>
      <c r="L61" s="26"/>
      <c r="M61" s="70"/>
      <c r="N61" s="21"/>
      <c r="O61" s="26"/>
      <c r="P61" s="70"/>
      <c r="Q61" s="21"/>
      <c r="R61" s="26"/>
      <c r="S61" s="70"/>
      <c r="T61" s="21"/>
      <c r="U61" s="26"/>
      <c r="V61" s="70"/>
      <c r="W61" s="21"/>
      <c r="X61" s="26"/>
      <c r="Y61" s="70"/>
      <c r="Z61" s="1"/>
      <c r="AA61" s="1"/>
      <c r="AB61" s="1"/>
      <c r="AC61" s="1"/>
      <c r="AD61" s="1"/>
      <c r="AE61" s="1"/>
      <c r="AF61" s="1"/>
      <c r="AG61" s="1"/>
    </row>
    <row r="62" spans="2:33" ht="39.75" customHeight="1" x14ac:dyDescent="0.25">
      <c r="B62" s="9" t="s">
        <v>157</v>
      </c>
      <c r="C62" s="9" t="s">
        <v>460</v>
      </c>
      <c r="D62" s="15" t="s">
        <v>161</v>
      </c>
      <c r="E62" s="19" t="s">
        <v>144</v>
      </c>
      <c r="F62" s="9" t="s">
        <v>146</v>
      </c>
      <c r="G62" s="12">
        <v>10</v>
      </c>
      <c r="H62" s="21"/>
      <c r="I62" s="26"/>
      <c r="J62" s="70"/>
      <c r="K62" s="21"/>
      <c r="L62" s="26"/>
      <c r="M62" s="70"/>
      <c r="N62" s="21"/>
      <c r="O62" s="26"/>
      <c r="P62" s="70"/>
      <c r="Q62" s="21"/>
      <c r="R62" s="26"/>
      <c r="S62" s="70"/>
      <c r="T62" s="21"/>
      <c r="U62" s="26"/>
      <c r="V62" s="70"/>
      <c r="W62" s="21"/>
      <c r="X62" s="26"/>
      <c r="Y62" s="70"/>
      <c r="Z62" s="1"/>
      <c r="AA62" s="1"/>
      <c r="AB62" s="1"/>
      <c r="AC62" s="1"/>
      <c r="AD62" s="1"/>
      <c r="AE62" s="1"/>
      <c r="AF62" s="1"/>
      <c r="AG62" s="1"/>
    </row>
    <row r="63" spans="2:33" ht="37.5" customHeight="1" x14ac:dyDescent="0.25">
      <c r="B63" s="9" t="s">
        <v>158</v>
      </c>
      <c r="C63" s="9" t="s">
        <v>461</v>
      </c>
      <c r="D63" s="15" t="s">
        <v>162</v>
      </c>
      <c r="E63" s="19" t="s">
        <v>144</v>
      </c>
      <c r="F63" s="9" t="s">
        <v>145</v>
      </c>
      <c r="G63" s="12">
        <v>59</v>
      </c>
      <c r="H63" s="21"/>
      <c r="I63" s="26"/>
      <c r="J63" s="70"/>
      <c r="K63" s="21"/>
      <c r="L63" s="26"/>
      <c r="M63" s="70"/>
      <c r="N63" s="21"/>
      <c r="O63" s="26"/>
      <c r="P63" s="70"/>
      <c r="Q63" s="21"/>
      <c r="R63" s="26"/>
      <c r="S63" s="70"/>
      <c r="T63" s="21"/>
      <c r="U63" s="26"/>
      <c r="V63" s="70"/>
      <c r="W63" s="21"/>
      <c r="X63" s="26"/>
      <c r="Y63" s="70"/>
      <c r="Z63" s="1"/>
      <c r="AA63" s="1"/>
      <c r="AB63" s="1"/>
      <c r="AC63" s="1"/>
      <c r="AD63" s="1"/>
      <c r="AE63" s="1"/>
      <c r="AF63" s="1"/>
      <c r="AG63" s="1"/>
    </row>
    <row r="64" spans="2:33" x14ac:dyDescent="0.25">
      <c r="B64" s="3" t="s">
        <v>163</v>
      </c>
      <c r="C64" s="4"/>
      <c r="D64" s="13" t="s">
        <v>518</v>
      </c>
      <c r="E64" s="10"/>
      <c r="F64" s="4"/>
      <c r="G64" s="11"/>
      <c r="H64" s="10"/>
      <c r="I64" s="4"/>
      <c r="J64" s="11"/>
      <c r="K64" s="10"/>
      <c r="L64" s="4"/>
      <c r="M64" s="11"/>
      <c r="N64" s="10"/>
      <c r="O64" s="4"/>
      <c r="P64" s="11"/>
      <c r="Q64" s="10"/>
      <c r="R64" s="4"/>
      <c r="S64" s="11"/>
      <c r="T64" s="10"/>
      <c r="U64" s="4"/>
      <c r="V64" s="11"/>
      <c r="W64" s="10"/>
      <c r="X64" s="4"/>
      <c r="Y64" s="11"/>
      <c r="Z64" s="1"/>
      <c r="AA64" s="1"/>
      <c r="AB64" s="1"/>
      <c r="AC64" s="1"/>
      <c r="AD64" s="1"/>
      <c r="AE64" s="1"/>
      <c r="AF64" s="1"/>
      <c r="AG64" s="1"/>
    </row>
    <row r="65" spans="2:33" ht="39.75" customHeight="1" x14ac:dyDescent="0.25">
      <c r="B65" s="3" t="s">
        <v>164</v>
      </c>
      <c r="C65" s="4"/>
      <c r="D65" s="13" t="s">
        <v>519</v>
      </c>
      <c r="E65" s="10"/>
      <c r="F65" s="4"/>
      <c r="G65" s="11"/>
      <c r="H65" s="10"/>
      <c r="I65" s="4"/>
      <c r="J65" s="11"/>
      <c r="K65" s="10"/>
      <c r="L65" s="4"/>
      <c r="M65" s="11"/>
      <c r="N65" s="10"/>
      <c r="O65" s="4"/>
      <c r="P65" s="11"/>
      <c r="Q65" s="10"/>
      <c r="R65" s="4"/>
      <c r="S65" s="11"/>
      <c r="T65" s="10"/>
      <c r="U65" s="4"/>
      <c r="V65" s="11"/>
      <c r="W65" s="10"/>
      <c r="X65" s="4"/>
      <c r="Y65" s="11"/>
      <c r="Z65" s="1"/>
      <c r="AA65" s="1"/>
      <c r="AB65" s="1"/>
      <c r="AC65" s="1"/>
      <c r="AD65" s="1"/>
      <c r="AE65" s="1"/>
      <c r="AF65" s="1"/>
      <c r="AG65" s="1"/>
    </row>
    <row r="66" spans="2:33" ht="36" x14ac:dyDescent="0.25">
      <c r="B66" s="3" t="s">
        <v>165</v>
      </c>
      <c r="C66" s="4"/>
      <c r="D66" s="13" t="s">
        <v>520</v>
      </c>
      <c r="E66" s="10"/>
      <c r="F66" s="4"/>
      <c r="G66" s="11"/>
      <c r="H66" s="10"/>
      <c r="I66" s="4"/>
      <c r="J66" s="11"/>
      <c r="K66" s="10"/>
      <c r="L66" s="4"/>
      <c r="M66" s="11"/>
      <c r="N66" s="10"/>
      <c r="O66" s="4"/>
      <c r="P66" s="11"/>
      <c r="Q66" s="10"/>
      <c r="R66" s="4"/>
      <c r="S66" s="11"/>
      <c r="T66" s="10"/>
      <c r="U66" s="4"/>
      <c r="V66" s="11"/>
      <c r="W66" s="10"/>
      <c r="X66" s="4"/>
      <c r="Y66" s="11"/>
      <c r="Z66" s="1"/>
      <c r="AA66" s="1"/>
      <c r="AB66" s="1"/>
      <c r="AC66" s="1"/>
      <c r="AD66" s="1"/>
      <c r="AE66" s="1"/>
      <c r="AF66" s="1"/>
      <c r="AG66" s="1"/>
    </row>
    <row r="67" spans="2:33" ht="165" customHeight="1" x14ac:dyDescent="0.25">
      <c r="B67" s="9" t="s">
        <v>166</v>
      </c>
      <c r="C67" s="9" t="s">
        <v>462</v>
      </c>
      <c r="D67" s="15" t="s">
        <v>169</v>
      </c>
      <c r="E67" s="19" t="s">
        <v>172</v>
      </c>
      <c r="F67" s="9" t="s">
        <v>173</v>
      </c>
      <c r="G67" s="12">
        <v>2</v>
      </c>
      <c r="H67" s="19" t="s">
        <v>174</v>
      </c>
      <c r="I67" s="9" t="s">
        <v>175</v>
      </c>
      <c r="J67" s="12">
        <v>114</v>
      </c>
      <c r="K67" s="19" t="s">
        <v>176</v>
      </c>
      <c r="L67" s="9" t="s">
        <v>177</v>
      </c>
      <c r="M67" s="12">
        <v>0</v>
      </c>
      <c r="N67" s="21" t="s">
        <v>178</v>
      </c>
      <c r="O67" s="26" t="s">
        <v>180</v>
      </c>
      <c r="P67" s="70">
        <v>1</v>
      </c>
      <c r="Q67" s="21" t="s">
        <v>179</v>
      </c>
      <c r="R67" s="26" t="s">
        <v>181</v>
      </c>
      <c r="S67" s="70">
        <v>0.17</v>
      </c>
      <c r="T67" s="21"/>
      <c r="U67" s="26"/>
      <c r="V67" s="70"/>
      <c r="W67" s="21"/>
      <c r="X67" s="26"/>
      <c r="Y67" s="70"/>
      <c r="Z67" s="1"/>
      <c r="AA67" s="1"/>
      <c r="AB67" s="1"/>
      <c r="AC67" s="1"/>
      <c r="AD67" s="1"/>
      <c r="AE67" s="1"/>
      <c r="AF67" s="1"/>
      <c r="AG67" s="1"/>
    </row>
    <row r="68" spans="2:33" ht="171.75" customHeight="1" x14ac:dyDescent="0.25">
      <c r="B68" s="9" t="s">
        <v>167</v>
      </c>
      <c r="C68" s="9" t="s">
        <v>463</v>
      </c>
      <c r="D68" s="15" t="s">
        <v>170</v>
      </c>
      <c r="E68" s="19" t="s">
        <v>172</v>
      </c>
      <c r="F68" s="9" t="s">
        <v>173</v>
      </c>
      <c r="G68" s="12">
        <v>1</v>
      </c>
      <c r="H68" s="19" t="s">
        <v>174</v>
      </c>
      <c r="I68" s="9" t="s">
        <v>175</v>
      </c>
      <c r="J68" s="12">
        <v>60</v>
      </c>
      <c r="K68" s="19" t="s">
        <v>176</v>
      </c>
      <c r="L68" s="9" t="s">
        <v>177</v>
      </c>
      <c r="M68" s="12">
        <v>1</v>
      </c>
      <c r="N68" s="21" t="s">
        <v>178</v>
      </c>
      <c r="O68" s="26" t="s">
        <v>180</v>
      </c>
      <c r="P68" s="70">
        <v>1</v>
      </c>
      <c r="Q68" s="21" t="s">
        <v>179</v>
      </c>
      <c r="R68" s="26" t="s">
        <v>181</v>
      </c>
      <c r="S68" s="70">
        <v>0.17</v>
      </c>
      <c r="T68" s="21"/>
      <c r="U68" s="26"/>
      <c r="V68" s="70"/>
      <c r="W68" s="21"/>
      <c r="X68" s="26"/>
      <c r="Y68" s="70"/>
      <c r="Z68" s="1"/>
      <c r="AA68" s="1"/>
      <c r="AB68" s="1"/>
      <c r="AC68" s="1"/>
      <c r="AD68" s="1"/>
      <c r="AE68" s="1"/>
      <c r="AF68" s="1"/>
      <c r="AG68" s="1"/>
    </row>
    <row r="69" spans="2:33" ht="171.75" customHeight="1" x14ac:dyDescent="0.25">
      <c r="B69" s="9" t="s">
        <v>168</v>
      </c>
      <c r="C69" s="9" t="s">
        <v>464</v>
      </c>
      <c r="D69" s="15" t="s">
        <v>171</v>
      </c>
      <c r="E69" s="19" t="s">
        <v>172</v>
      </c>
      <c r="F69" s="9" t="s">
        <v>173</v>
      </c>
      <c r="G69" s="12">
        <v>1</v>
      </c>
      <c r="H69" s="19" t="s">
        <v>174</v>
      </c>
      <c r="I69" s="9" t="s">
        <v>175</v>
      </c>
      <c r="J69" s="12">
        <v>77</v>
      </c>
      <c r="K69" s="19" t="s">
        <v>176</v>
      </c>
      <c r="L69" s="9" t="s">
        <v>177</v>
      </c>
      <c r="M69" s="12">
        <v>1</v>
      </c>
      <c r="N69" s="21" t="s">
        <v>178</v>
      </c>
      <c r="O69" s="26" t="s">
        <v>180</v>
      </c>
      <c r="P69" s="70">
        <v>1</v>
      </c>
      <c r="Q69" s="21" t="s">
        <v>179</v>
      </c>
      <c r="R69" s="26" t="s">
        <v>181</v>
      </c>
      <c r="S69" s="70">
        <v>0.18</v>
      </c>
      <c r="T69" s="21"/>
      <c r="U69" s="26"/>
      <c r="V69" s="70"/>
      <c r="W69" s="21"/>
      <c r="X69" s="26"/>
      <c r="Y69" s="70"/>
      <c r="Z69" s="1"/>
      <c r="AA69" s="1"/>
      <c r="AB69" s="1"/>
      <c r="AC69" s="1"/>
      <c r="AD69" s="1"/>
      <c r="AE69" s="1"/>
      <c r="AF69" s="1"/>
      <c r="AG69" s="1"/>
    </row>
    <row r="70" spans="2:33" ht="171.75" customHeight="1" x14ac:dyDescent="0.25">
      <c r="B70" s="16" t="s">
        <v>765</v>
      </c>
      <c r="C70" s="9" t="s">
        <v>771</v>
      </c>
      <c r="D70" s="109" t="s">
        <v>766</v>
      </c>
      <c r="E70" s="21" t="s">
        <v>172</v>
      </c>
      <c r="F70" s="26" t="s">
        <v>173</v>
      </c>
      <c r="G70" s="70">
        <v>2</v>
      </c>
      <c r="H70" s="21" t="s">
        <v>174</v>
      </c>
      <c r="I70" s="26" t="s">
        <v>175</v>
      </c>
      <c r="J70" s="70">
        <v>17</v>
      </c>
      <c r="K70" s="21" t="s">
        <v>176</v>
      </c>
      <c r="L70" s="26" t="s">
        <v>177</v>
      </c>
      <c r="M70" s="70">
        <v>0</v>
      </c>
      <c r="N70" s="21" t="s">
        <v>178</v>
      </c>
      <c r="O70" s="26" t="s">
        <v>180</v>
      </c>
      <c r="P70" s="70">
        <v>0</v>
      </c>
      <c r="Q70" s="21" t="s">
        <v>179</v>
      </c>
      <c r="R70" s="26" t="s">
        <v>181</v>
      </c>
      <c r="S70" s="70">
        <v>0</v>
      </c>
      <c r="T70" s="21"/>
      <c r="U70" s="26"/>
      <c r="V70" s="70"/>
      <c r="W70" s="21"/>
      <c r="X70" s="26"/>
      <c r="Y70" s="70"/>
      <c r="Z70" s="1"/>
      <c r="AA70" s="1"/>
      <c r="AB70" s="1"/>
      <c r="AC70" s="1"/>
      <c r="AD70" s="1"/>
      <c r="AE70" s="1"/>
      <c r="AF70" s="1"/>
      <c r="AG70" s="1"/>
    </row>
    <row r="71" spans="2:33" ht="171.75" customHeight="1" x14ac:dyDescent="0.25">
      <c r="B71" s="16" t="s">
        <v>767</v>
      </c>
      <c r="C71" s="9" t="s">
        <v>772</v>
      </c>
      <c r="D71" s="109" t="s">
        <v>768</v>
      </c>
      <c r="E71" s="21" t="s">
        <v>172</v>
      </c>
      <c r="F71" s="26" t="s">
        <v>173</v>
      </c>
      <c r="G71" s="70">
        <v>1</v>
      </c>
      <c r="H71" s="21" t="s">
        <v>174</v>
      </c>
      <c r="I71" s="26" t="s">
        <v>175</v>
      </c>
      <c r="J71" s="70">
        <v>50</v>
      </c>
      <c r="K71" s="21" t="s">
        <v>176</v>
      </c>
      <c r="L71" s="26" t="s">
        <v>177</v>
      </c>
      <c r="M71" s="70">
        <v>1</v>
      </c>
      <c r="N71" s="21" t="s">
        <v>178</v>
      </c>
      <c r="O71" s="26" t="s">
        <v>180</v>
      </c>
      <c r="P71" s="70">
        <v>1</v>
      </c>
      <c r="Q71" s="21" t="s">
        <v>179</v>
      </c>
      <c r="R71" s="26" t="s">
        <v>181</v>
      </c>
      <c r="S71" s="70">
        <v>0.18</v>
      </c>
      <c r="T71" s="21"/>
      <c r="U71" s="26"/>
      <c r="V71" s="70"/>
      <c r="W71" s="21"/>
      <c r="X71" s="26"/>
      <c r="Y71" s="70"/>
      <c r="Z71" s="1"/>
      <c r="AA71" s="1"/>
      <c r="AB71" s="1"/>
      <c r="AC71" s="1"/>
      <c r="AD71" s="1"/>
      <c r="AE71" s="1"/>
      <c r="AF71" s="1"/>
      <c r="AG71" s="1"/>
    </row>
    <row r="72" spans="2:33" ht="30" customHeight="1" x14ac:dyDescent="0.25">
      <c r="B72" s="43" t="s">
        <v>543</v>
      </c>
      <c r="C72" s="43"/>
      <c r="D72" s="13" t="s">
        <v>544</v>
      </c>
      <c r="E72" s="20"/>
      <c r="F72" s="18"/>
      <c r="G72" s="32"/>
      <c r="H72" s="20"/>
      <c r="I72" s="18"/>
      <c r="J72" s="32"/>
      <c r="K72" s="20"/>
      <c r="L72" s="18"/>
      <c r="M72" s="32"/>
      <c r="N72" s="54"/>
      <c r="O72" s="55"/>
      <c r="P72" s="71"/>
      <c r="Q72" s="54"/>
      <c r="R72" s="55"/>
      <c r="S72" s="71"/>
      <c r="T72" s="54"/>
      <c r="U72" s="55"/>
      <c r="V72" s="71"/>
      <c r="W72" s="54"/>
      <c r="X72" s="55"/>
      <c r="Y72" s="71"/>
      <c r="Z72" s="1"/>
      <c r="AA72" s="1"/>
      <c r="AB72" s="1"/>
      <c r="AC72" s="1"/>
      <c r="AD72" s="1"/>
      <c r="AE72" s="1"/>
      <c r="AF72" s="1"/>
      <c r="AG72" s="1"/>
    </row>
    <row r="73" spans="2:33" ht="24" x14ac:dyDescent="0.25">
      <c r="B73" s="3" t="s">
        <v>182</v>
      </c>
      <c r="C73" s="4"/>
      <c r="D73" s="13" t="s">
        <v>521</v>
      </c>
      <c r="E73" s="10"/>
      <c r="F73" s="4"/>
      <c r="G73" s="11"/>
      <c r="H73" s="10"/>
      <c r="I73" s="4"/>
      <c r="J73" s="11"/>
      <c r="K73" s="10"/>
      <c r="L73" s="4"/>
      <c r="M73" s="11"/>
      <c r="N73" s="10"/>
      <c r="O73" s="4"/>
      <c r="P73" s="11"/>
      <c r="Q73" s="10"/>
      <c r="R73" s="4"/>
      <c r="S73" s="11"/>
      <c r="T73" s="10"/>
      <c r="U73" s="4"/>
      <c r="V73" s="11"/>
      <c r="W73" s="10"/>
      <c r="X73" s="4"/>
      <c r="Y73" s="11"/>
      <c r="Z73" s="1"/>
      <c r="AA73" s="1"/>
      <c r="AB73" s="1"/>
      <c r="AC73" s="1"/>
      <c r="AD73" s="1"/>
      <c r="AE73" s="1"/>
      <c r="AF73" s="1"/>
      <c r="AG73" s="1"/>
    </row>
    <row r="74" spans="2:33" ht="63.75" customHeight="1" x14ac:dyDescent="0.25">
      <c r="B74" s="3" t="s">
        <v>183</v>
      </c>
      <c r="C74" s="4"/>
      <c r="D74" s="13" t="s">
        <v>522</v>
      </c>
      <c r="E74" s="10"/>
      <c r="F74" s="4"/>
      <c r="G74" s="11"/>
      <c r="H74" s="10"/>
      <c r="I74" s="4"/>
      <c r="J74" s="11"/>
      <c r="K74" s="10"/>
      <c r="L74" s="4"/>
      <c r="M74" s="11"/>
      <c r="N74" s="10"/>
      <c r="O74" s="4"/>
      <c r="P74" s="11"/>
      <c r="Q74" s="10"/>
      <c r="R74" s="4"/>
      <c r="S74" s="11"/>
      <c r="T74" s="10"/>
      <c r="U74" s="4"/>
      <c r="V74" s="11"/>
      <c r="W74" s="10"/>
      <c r="X74" s="4"/>
      <c r="Y74" s="11"/>
      <c r="Z74" s="1"/>
      <c r="AA74" s="1"/>
      <c r="AB74" s="1"/>
      <c r="AC74" s="1"/>
      <c r="AD74" s="1"/>
      <c r="AE74" s="1"/>
      <c r="AF74" s="1"/>
      <c r="AG74" s="1"/>
    </row>
    <row r="75" spans="2:33" ht="41.25" customHeight="1" x14ac:dyDescent="0.25">
      <c r="B75" s="3" t="s">
        <v>184</v>
      </c>
      <c r="C75" s="4"/>
      <c r="D75" s="13" t="s">
        <v>523</v>
      </c>
      <c r="E75" s="10"/>
      <c r="F75" s="4"/>
      <c r="G75" s="117"/>
      <c r="H75" s="10"/>
      <c r="I75" s="4"/>
      <c r="J75" s="11"/>
      <c r="K75" s="10"/>
      <c r="L75" s="4"/>
      <c r="M75" s="11"/>
      <c r="N75" s="10"/>
      <c r="O75" s="4"/>
      <c r="P75" s="11"/>
      <c r="Q75" s="10"/>
      <c r="R75" s="4"/>
      <c r="S75" s="11"/>
      <c r="T75" s="10"/>
      <c r="U75" s="4"/>
      <c r="V75" s="11"/>
      <c r="W75" s="10"/>
      <c r="X75" s="4"/>
      <c r="Y75" s="11"/>
      <c r="Z75" s="1"/>
      <c r="AA75" s="1"/>
      <c r="AB75" s="1"/>
      <c r="AC75" s="1"/>
      <c r="AD75" s="1"/>
      <c r="AE75" s="1"/>
      <c r="AF75" s="1"/>
      <c r="AG75" s="1"/>
    </row>
    <row r="76" spans="2:33" ht="32.25" customHeight="1" x14ac:dyDescent="0.25">
      <c r="B76" s="119" t="s">
        <v>187</v>
      </c>
      <c r="C76" s="119" t="s">
        <v>773</v>
      </c>
      <c r="D76" s="120" t="s">
        <v>185</v>
      </c>
      <c r="E76" s="121" t="s">
        <v>190</v>
      </c>
      <c r="F76" s="119" t="s">
        <v>191</v>
      </c>
      <c r="G76" s="130">
        <v>126008</v>
      </c>
      <c r="H76" s="121"/>
      <c r="I76" s="119"/>
      <c r="J76" s="120"/>
      <c r="K76" s="121"/>
      <c r="L76" s="119"/>
      <c r="M76" s="120"/>
      <c r="N76" s="121"/>
      <c r="O76" s="119"/>
      <c r="P76" s="120"/>
      <c r="Q76" s="121"/>
      <c r="R76" s="119"/>
      <c r="S76" s="120"/>
      <c r="T76" s="121"/>
      <c r="U76" s="119"/>
      <c r="V76" s="120"/>
      <c r="W76" s="121"/>
      <c r="X76" s="119"/>
      <c r="Y76" s="120"/>
      <c r="Z76" s="1"/>
      <c r="AA76" s="1"/>
      <c r="AB76" s="1"/>
      <c r="AC76" s="1"/>
      <c r="AD76" s="1"/>
      <c r="AE76" s="1"/>
      <c r="AF76" s="1"/>
      <c r="AG76" s="1"/>
    </row>
    <row r="77" spans="2:33" ht="51" customHeight="1" x14ac:dyDescent="0.25">
      <c r="B77" s="119" t="s">
        <v>188</v>
      </c>
      <c r="C77" s="119" t="s">
        <v>774</v>
      </c>
      <c r="D77" s="120" t="s">
        <v>186</v>
      </c>
      <c r="E77" s="121" t="s">
        <v>190</v>
      </c>
      <c r="F77" s="119" t="s">
        <v>191</v>
      </c>
      <c r="G77" s="12">
        <v>200052.55</v>
      </c>
      <c r="H77" s="21"/>
      <c r="I77" s="26"/>
      <c r="J77" s="70"/>
      <c r="K77" s="21"/>
      <c r="L77" s="26"/>
      <c r="M77" s="70"/>
      <c r="N77" s="21"/>
      <c r="O77" s="26"/>
      <c r="P77" s="70"/>
      <c r="Q77" s="21"/>
      <c r="R77" s="26"/>
      <c r="S77" s="70"/>
      <c r="T77" s="21"/>
      <c r="U77" s="26"/>
      <c r="V77" s="70"/>
      <c r="W77" s="21"/>
      <c r="X77" s="26"/>
      <c r="Y77" s="70"/>
      <c r="Z77" s="1"/>
      <c r="AA77" s="1"/>
      <c r="AB77" s="1"/>
      <c r="AC77" s="1"/>
      <c r="AD77" s="1"/>
      <c r="AE77" s="1"/>
      <c r="AF77" s="1"/>
      <c r="AG77" s="1"/>
    </row>
    <row r="78" spans="2:33" ht="52.5" customHeight="1" x14ac:dyDescent="0.25">
      <c r="B78" s="9" t="s">
        <v>192</v>
      </c>
      <c r="C78" s="9" t="s">
        <v>465</v>
      </c>
      <c r="D78" s="15" t="s">
        <v>199</v>
      </c>
      <c r="E78" s="19" t="s">
        <v>190</v>
      </c>
      <c r="F78" s="9" t="s">
        <v>191</v>
      </c>
      <c r="G78" s="12">
        <v>558323</v>
      </c>
      <c r="H78" s="21"/>
      <c r="I78" s="26"/>
      <c r="J78" s="70"/>
      <c r="K78" s="21"/>
      <c r="L78" s="26"/>
      <c r="M78" s="70"/>
      <c r="N78" s="21"/>
      <c r="O78" s="26"/>
      <c r="P78" s="70"/>
      <c r="Q78" s="21"/>
      <c r="R78" s="26"/>
      <c r="S78" s="70"/>
      <c r="T78" s="21"/>
      <c r="U78" s="26"/>
      <c r="V78" s="70"/>
      <c r="W78" s="21"/>
      <c r="X78" s="26"/>
      <c r="Y78" s="70"/>
      <c r="Z78" s="1"/>
      <c r="AA78" s="1"/>
      <c r="AB78" s="1"/>
      <c r="AC78" s="1"/>
      <c r="AD78" s="1"/>
      <c r="AE78" s="1"/>
      <c r="AF78" s="1"/>
      <c r="AG78" s="1"/>
    </row>
    <row r="79" spans="2:33" ht="36.75" customHeight="1" x14ac:dyDescent="0.25">
      <c r="B79" s="119" t="s">
        <v>193</v>
      </c>
      <c r="C79" s="119" t="s">
        <v>466</v>
      </c>
      <c r="D79" s="120" t="s">
        <v>200</v>
      </c>
      <c r="E79" s="121" t="s">
        <v>190</v>
      </c>
      <c r="F79" s="119" t="s">
        <v>191</v>
      </c>
      <c r="G79" s="12">
        <v>864.69</v>
      </c>
      <c r="H79" s="21"/>
      <c r="I79" s="26"/>
      <c r="J79" s="70"/>
      <c r="K79" s="21"/>
      <c r="L79" s="26"/>
      <c r="M79" s="70"/>
      <c r="N79" s="21"/>
      <c r="O79" s="26"/>
      <c r="P79" s="70"/>
      <c r="Q79" s="21"/>
      <c r="R79" s="26"/>
      <c r="S79" s="70"/>
      <c r="T79" s="21"/>
      <c r="U79" s="26"/>
      <c r="V79" s="70"/>
      <c r="W79" s="21"/>
      <c r="X79" s="26"/>
      <c r="Y79" s="70"/>
      <c r="Z79" s="1"/>
      <c r="AA79" s="1"/>
      <c r="AB79" s="1"/>
      <c r="AC79" s="1"/>
      <c r="AD79" s="1"/>
      <c r="AE79" s="1"/>
      <c r="AF79" s="1"/>
      <c r="AG79" s="1"/>
    </row>
    <row r="80" spans="2:33" ht="63" customHeight="1" x14ac:dyDescent="0.25">
      <c r="B80" s="119" t="s">
        <v>194</v>
      </c>
      <c r="C80" s="119" t="s">
        <v>467</v>
      </c>
      <c r="D80" s="120" t="s">
        <v>201</v>
      </c>
      <c r="E80" s="121" t="s">
        <v>190</v>
      </c>
      <c r="F80" s="119" t="s">
        <v>208</v>
      </c>
      <c r="G80" s="12">
        <v>5060.07</v>
      </c>
      <c r="H80" s="21"/>
      <c r="I80" s="26"/>
      <c r="J80" s="70"/>
      <c r="K80" s="21"/>
      <c r="L80" s="26"/>
      <c r="M80" s="70"/>
      <c r="N80" s="21"/>
      <c r="O80" s="26"/>
      <c r="P80" s="70"/>
      <c r="Q80" s="21"/>
      <c r="R80" s="26"/>
      <c r="S80" s="70"/>
      <c r="T80" s="21"/>
      <c r="U80" s="26"/>
      <c r="V80" s="70"/>
      <c r="W80" s="21"/>
      <c r="X80" s="26"/>
      <c r="Y80" s="70"/>
      <c r="Z80" s="1"/>
      <c r="AA80" s="1"/>
      <c r="AB80" s="1"/>
      <c r="AC80" s="1"/>
      <c r="AD80" s="1"/>
      <c r="AE80" s="1"/>
      <c r="AF80" s="1"/>
      <c r="AG80" s="1"/>
    </row>
    <row r="81" spans="2:33" ht="58.5" customHeight="1" x14ac:dyDescent="0.25">
      <c r="B81" s="119" t="s">
        <v>195</v>
      </c>
      <c r="C81" s="119" t="s">
        <v>468</v>
      </c>
      <c r="D81" s="120" t="s">
        <v>202</v>
      </c>
      <c r="E81" s="121" t="s">
        <v>190</v>
      </c>
      <c r="F81" s="119" t="s">
        <v>208</v>
      </c>
      <c r="G81" s="12">
        <v>565829.73</v>
      </c>
      <c r="H81" s="121" t="s">
        <v>209</v>
      </c>
      <c r="I81" s="119" t="s">
        <v>210</v>
      </c>
      <c r="J81" s="120">
        <v>501.69</v>
      </c>
      <c r="K81" s="21"/>
      <c r="L81" s="26"/>
      <c r="M81" s="70"/>
      <c r="N81" s="21"/>
      <c r="O81" s="26"/>
      <c r="P81" s="70"/>
      <c r="Q81" s="21"/>
      <c r="R81" s="26"/>
      <c r="S81" s="70"/>
      <c r="T81" s="21"/>
      <c r="U81" s="26"/>
      <c r="V81" s="70"/>
      <c r="W81" s="21"/>
      <c r="X81" s="26"/>
      <c r="Y81" s="70"/>
      <c r="Z81" s="1"/>
      <c r="AA81" s="1"/>
      <c r="AB81" s="1"/>
      <c r="AC81" s="1"/>
      <c r="AD81" s="1"/>
      <c r="AE81" s="1"/>
      <c r="AF81" s="1"/>
      <c r="AG81" s="1"/>
    </row>
    <row r="82" spans="2:33" ht="49.5" customHeight="1" x14ac:dyDescent="0.25">
      <c r="B82" s="9" t="s">
        <v>196</v>
      </c>
      <c r="C82" s="9" t="s">
        <v>775</v>
      </c>
      <c r="D82" s="15" t="s">
        <v>203</v>
      </c>
      <c r="E82" s="19" t="s">
        <v>190</v>
      </c>
      <c r="F82" s="9" t="s">
        <v>191</v>
      </c>
      <c r="G82" s="12">
        <v>24161</v>
      </c>
      <c r="H82" s="21"/>
      <c r="I82" s="26"/>
      <c r="J82" s="70"/>
      <c r="K82" s="21"/>
      <c r="L82" s="26"/>
      <c r="M82" s="70"/>
      <c r="N82" s="21"/>
      <c r="O82" s="26"/>
      <c r="P82" s="70"/>
      <c r="Q82" s="21"/>
      <c r="R82" s="26"/>
      <c r="S82" s="70"/>
      <c r="T82" s="21"/>
      <c r="U82" s="26"/>
      <c r="V82" s="70"/>
      <c r="W82" s="21"/>
      <c r="X82" s="26"/>
      <c r="Y82" s="70"/>
      <c r="Z82" s="1"/>
      <c r="AA82" s="1"/>
      <c r="AB82" s="1"/>
      <c r="AC82" s="1"/>
      <c r="AD82" s="1"/>
      <c r="AE82" s="1"/>
      <c r="AF82" s="1"/>
      <c r="AG82" s="1"/>
    </row>
    <row r="83" spans="2:33" ht="55.5" customHeight="1" x14ac:dyDescent="0.25">
      <c r="B83" s="119" t="s">
        <v>197</v>
      </c>
      <c r="C83" s="119" t="s">
        <v>776</v>
      </c>
      <c r="D83" s="120" t="s">
        <v>204</v>
      </c>
      <c r="E83" s="121" t="s">
        <v>190</v>
      </c>
      <c r="F83" s="119" t="s">
        <v>191</v>
      </c>
      <c r="G83" s="12">
        <v>22263.3</v>
      </c>
      <c r="H83" s="21"/>
      <c r="I83" s="26"/>
      <c r="J83" s="70"/>
      <c r="K83" s="21"/>
      <c r="L83" s="26"/>
      <c r="M83" s="70"/>
      <c r="N83" s="21"/>
      <c r="O83" s="26"/>
      <c r="P83" s="70"/>
      <c r="Q83" s="21"/>
      <c r="R83" s="26"/>
      <c r="S83" s="70"/>
      <c r="T83" s="21"/>
      <c r="U83" s="26"/>
      <c r="V83" s="70"/>
      <c r="W83" s="21"/>
      <c r="X83" s="26"/>
      <c r="Y83" s="70"/>
      <c r="Z83" s="1"/>
      <c r="AA83" s="1"/>
      <c r="AB83" s="1"/>
      <c r="AC83" s="1"/>
      <c r="AD83" s="1"/>
      <c r="AE83" s="1"/>
      <c r="AF83" s="1"/>
      <c r="AG83" s="1"/>
    </row>
    <row r="84" spans="2:33" ht="52.5" customHeight="1" x14ac:dyDescent="0.25">
      <c r="B84" s="9" t="s">
        <v>198</v>
      </c>
      <c r="C84" s="9" t="s">
        <v>777</v>
      </c>
      <c r="D84" s="15" t="s">
        <v>205</v>
      </c>
      <c r="E84" s="19" t="s">
        <v>190</v>
      </c>
      <c r="F84" s="9" t="s">
        <v>191</v>
      </c>
      <c r="G84" s="12">
        <v>91456</v>
      </c>
      <c r="H84" s="21"/>
      <c r="I84" s="26"/>
      <c r="J84" s="70"/>
      <c r="K84" s="21"/>
      <c r="L84" s="26"/>
      <c r="M84" s="70"/>
      <c r="N84" s="21"/>
      <c r="O84" s="26"/>
      <c r="P84" s="70"/>
      <c r="Q84" s="21"/>
      <c r="R84" s="26"/>
      <c r="S84" s="70"/>
      <c r="T84" s="21"/>
      <c r="U84" s="26"/>
      <c r="V84" s="70"/>
      <c r="W84" s="21"/>
      <c r="X84" s="26"/>
      <c r="Y84" s="70"/>
      <c r="Z84" s="1"/>
      <c r="AA84" s="1"/>
      <c r="AB84" s="1"/>
      <c r="AC84" s="1"/>
      <c r="AD84" s="1"/>
      <c r="AE84" s="1"/>
      <c r="AF84" s="1"/>
      <c r="AG84" s="1"/>
    </row>
    <row r="85" spans="2:33" ht="60.75" customHeight="1" x14ac:dyDescent="0.25">
      <c r="B85" s="9" t="s">
        <v>206</v>
      </c>
      <c r="C85" s="9" t="s">
        <v>778</v>
      </c>
      <c r="D85" s="15" t="s">
        <v>207</v>
      </c>
      <c r="E85" s="19" t="s">
        <v>190</v>
      </c>
      <c r="F85" s="9" t="s">
        <v>191</v>
      </c>
      <c r="G85" s="12">
        <v>7788</v>
      </c>
      <c r="H85" s="19" t="str">
        <f>'[3]RPP pasiulymas'!$D$111</f>
        <v>R.N.921</v>
      </c>
      <c r="I85" s="9" t="str">
        <f>'[3]RPP pasiulymas'!$D$112</f>
        <v>Vietos vienetų investicijos tvarkomose teritorijose, tūkst. Eur</v>
      </c>
      <c r="J85" s="12">
        <f>'[3]RPP pasiulymas'!$D$113</f>
        <v>1500</v>
      </c>
      <c r="K85" s="19" t="str">
        <f>'[3]RPP pasiulymas'!$D$114</f>
        <v>R.N.922</v>
      </c>
      <c r="L85" s="9" t="str">
        <f>'[3]RPP pasiulymas'!$D$115</f>
        <v>Naujos darbo vietos tvarkomose teritorijose (vnt.)</v>
      </c>
      <c r="M85" s="12">
        <f>'[3]RPP pasiulymas'!$D$116</f>
        <v>15</v>
      </c>
      <c r="N85" s="21"/>
      <c r="O85" s="26"/>
      <c r="P85" s="70"/>
      <c r="Q85" s="21"/>
      <c r="R85" s="26"/>
      <c r="S85" s="70"/>
      <c r="T85" s="21"/>
      <c r="U85" s="26"/>
      <c r="V85" s="70"/>
      <c r="W85" s="21"/>
      <c r="X85" s="26"/>
      <c r="Y85" s="70"/>
      <c r="Z85" s="1"/>
      <c r="AA85" s="1"/>
      <c r="AB85" s="1"/>
      <c r="AC85" s="1"/>
      <c r="AD85" s="1"/>
      <c r="AE85" s="1"/>
      <c r="AF85" s="1"/>
      <c r="AG85" s="1"/>
    </row>
    <row r="86" spans="2:33" ht="24" x14ac:dyDescent="0.25">
      <c r="B86" s="3" t="s">
        <v>211</v>
      </c>
      <c r="C86" s="4"/>
      <c r="D86" s="13" t="s">
        <v>524</v>
      </c>
      <c r="E86" s="10"/>
      <c r="F86" s="4"/>
      <c r="G86" s="11"/>
      <c r="H86" s="10"/>
      <c r="I86" s="4"/>
      <c r="J86" s="11"/>
      <c r="K86" s="10"/>
      <c r="L86" s="4"/>
      <c r="M86" s="11"/>
      <c r="N86" s="10"/>
      <c r="O86" s="4"/>
      <c r="P86" s="11"/>
      <c r="Q86" s="10"/>
      <c r="R86" s="4"/>
      <c r="S86" s="11"/>
      <c r="T86" s="10"/>
      <c r="U86" s="4"/>
      <c r="V86" s="11"/>
      <c r="W86" s="10"/>
      <c r="X86" s="4"/>
      <c r="Y86" s="11"/>
      <c r="Z86" s="1"/>
      <c r="AA86" s="1"/>
      <c r="AB86" s="1"/>
      <c r="AC86" s="1"/>
      <c r="AD86" s="1"/>
      <c r="AE86" s="1"/>
      <c r="AF86" s="1"/>
      <c r="AG86" s="1"/>
    </row>
    <row r="87" spans="2:33" ht="96.75" customHeight="1" x14ac:dyDescent="0.25">
      <c r="B87" s="9" t="s">
        <v>212</v>
      </c>
      <c r="C87" s="9" t="s">
        <v>779</v>
      </c>
      <c r="D87" s="15" t="s">
        <v>215</v>
      </c>
      <c r="E87" s="19" t="s">
        <v>220</v>
      </c>
      <c r="F87" s="9" t="s">
        <v>221</v>
      </c>
      <c r="G87" s="12">
        <v>316.7</v>
      </c>
      <c r="H87" s="19" t="s">
        <v>222</v>
      </c>
      <c r="I87" s="9" t="s">
        <v>223</v>
      </c>
      <c r="J87" s="12">
        <v>20.010000000000002</v>
      </c>
      <c r="K87" s="21"/>
      <c r="L87" s="26"/>
      <c r="M87" s="70"/>
      <c r="N87" s="21"/>
      <c r="O87" s="26"/>
      <c r="P87" s="70"/>
      <c r="Q87" s="21"/>
      <c r="R87" s="26"/>
      <c r="S87" s="70"/>
      <c r="T87" s="21"/>
      <c r="U87" s="26"/>
      <c r="V87" s="70"/>
      <c r="W87" s="21"/>
      <c r="X87" s="26"/>
      <c r="Y87" s="70"/>
      <c r="Z87" s="1"/>
      <c r="AA87" s="1"/>
      <c r="AB87" s="1"/>
      <c r="AC87" s="1"/>
      <c r="AD87" s="1"/>
      <c r="AE87" s="1"/>
      <c r="AF87" s="1"/>
      <c r="AG87" s="1"/>
    </row>
    <row r="88" spans="2:33" ht="94.5" customHeight="1" x14ac:dyDescent="0.25">
      <c r="B88" s="9" t="s">
        <v>213</v>
      </c>
      <c r="C88" s="9" t="s">
        <v>780</v>
      </c>
      <c r="D88" s="15" t="s">
        <v>216</v>
      </c>
      <c r="E88" s="19" t="s">
        <v>220</v>
      </c>
      <c r="F88" s="9" t="s">
        <v>221</v>
      </c>
      <c r="G88" s="12">
        <v>163.13999999999999</v>
      </c>
      <c r="H88" s="19" t="s">
        <v>222</v>
      </c>
      <c r="I88" s="9" t="s">
        <v>223</v>
      </c>
      <c r="J88" s="12">
        <v>28.59</v>
      </c>
      <c r="K88" s="21"/>
      <c r="L88" s="26"/>
      <c r="M88" s="70"/>
      <c r="N88" s="21"/>
      <c r="O88" s="26"/>
      <c r="P88" s="70"/>
      <c r="Q88" s="21"/>
      <c r="R88" s="26"/>
      <c r="S88" s="70"/>
      <c r="T88" s="21"/>
      <c r="U88" s="26"/>
      <c r="V88" s="70"/>
      <c r="W88" s="21"/>
      <c r="X88" s="26"/>
      <c r="Y88" s="70"/>
      <c r="Z88" s="1"/>
      <c r="AA88" s="1"/>
      <c r="AB88" s="1"/>
      <c r="AC88" s="1"/>
      <c r="AD88" s="1"/>
      <c r="AE88" s="1"/>
      <c r="AF88" s="1"/>
      <c r="AG88" s="1"/>
    </row>
    <row r="89" spans="2:33" ht="98.25" customHeight="1" x14ac:dyDescent="0.25">
      <c r="B89" s="9" t="s">
        <v>214</v>
      </c>
      <c r="C89" s="9" t="s">
        <v>781</v>
      </c>
      <c r="D89" s="15" t="str">
        <f>'[1]3 lentelė'!$C$82</f>
        <v>Paviršinių nuotekų infrastruktūros plėtra Telšių mieste</v>
      </c>
      <c r="E89" s="19" t="s">
        <v>220</v>
      </c>
      <c r="F89" s="9" t="s">
        <v>221</v>
      </c>
      <c r="G89" s="12">
        <v>196</v>
      </c>
      <c r="H89" s="19" t="s">
        <v>222</v>
      </c>
      <c r="I89" s="9" t="s">
        <v>223</v>
      </c>
      <c r="J89" s="12">
        <v>27.8</v>
      </c>
      <c r="K89" s="21"/>
      <c r="L89" s="26"/>
      <c r="M89" s="70"/>
      <c r="N89" s="21"/>
      <c r="O89" s="26"/>
      <c r="P89" s="70"/>
      <c r="Q89" s="21"/>
      <c r="R89" s="26"/>
      <c r="S89" s="70"/>
      <c r="T89" s="21"/>
      <c r="U89" s="26"/>
      <c r="V89" s="70"/>
      <c r="W89" s="21"/>
      <c r="X89" s="26"/>
      <c r="Y89" s="70"/>
      <c r="Z89" s="1"/>
      <c r="AA89" s="1"/>
      <c r="AB89" s="1"/>
      <c r="AC89" s="1"/>
      <c r="AD89" s="1"/>
      <c r="AE89" s="1"/>
      <c r="AF89" s="1"/>
      <c r="AG89" s="1"/>
    </row>
    <row r="90" spans="2:33" ht="25.5" customHeight="1" x14ac:dyDescent="0.25">
      <c r="B90" s="3" t="s">
        <v>224</v>
      </c>
      <c r="C90" s="4"/>
      <c r="D90" s="13" t="s">
        <v>525</v>
      </c>
      <c r="E90" s="10"/>
      <c r="F90" s="4"/>
      <c r="G90" s="11"/>
      <c r="H90" s="10"/>
      <c r="I90" s="4"/>
      <c r="J90" s="11"/>
      <c r="K90" s="10"/>
      <c r="L90" s="4"/>
      <c r="M90" s="11"/>
      <c r="N90" s="10"/>
      <c r="O90" s="4"/>
      <c r="P90" s="11"/>
      <c r="Q90" s="10"/>
      <c r="R90" s="4"/>
      <c r="S90" s="11"/>
      <c r="T90" s="10"/>
      <c r="U90" s="4"/>
      <c r="V90" s="11"/>
      <c r="W90" s="10"/>
      <c r="X90" s="4"/>
      <c r="Y90" s="11"/>
      <c r="Z90" s="1"/>
      <c r="AA90" s="1"/>
      <c r="AB90" s="1"/>
      <c r="AC90" s="1"/>
      <c r="AD90" s="1"/>
      <c r="AE90" s="1"/>
      <c r="AF90" s="1"/>
      <c r="AG90" s="1"/>
    </row>
    <row r="91" spans="2:33" ht="24" customHeight="1" x14ac:dyDescent="0.25">
      <c r="B91" s="9" t="s">
        <v>225</v>
      </c>
      <c r="C91" s="9" t="s">
        <v>782</v>
      </c>
      <c r="D91" s="15" t="s">
        <v>228</v>
      </c>
      <c r="E91" s="19" t="s">
        <v>231</v>
      </c>
      <c r="F91" s="9" t="s">
        <v>232</v>
      </c>
      <c r="G91" s="12">
        <v>1</v>
      </c>
      <c r="H91" s="21"/>
      <c r="I91" s="26"/>
      <c r="J91" s="70"/>
      <c r="K91" s="21"/>
      <c r="L91" s="26"/>
      <c r="M91" s="70"/>
      <c r="N91" s="21"/>
      <c r="O91" s="26"/>
      <c r="P91" s="70"/>
      <c r="Q91" s="21"/>
      <c r="R91" s="26"/>
      <c r="S91" s="70"/>
      <c r="T91" s="21"/>
      <c r="U91" s="26"/>
      <c r="V91" s="70"/>
      <c r="W91" s="21"/>
      <c r="X91" s="26"/>
      <c r="Y91" s="70"/>
      <c r="Z91" s="1"/>
      <c r="AA91" s="1"/>
      <c r="AB91" s="1"/>
      <c r="AC91" s="1"/>
      <c r="AD91" s="1"/>
      <c r="AE91" s="1"/>
      <c r="AF91" s="1"/>
      <c r="AG91" s="1"/>
    </row>
    <row r="92" spans="2:33" ht="29.25" customHeight="1" x14ac:dyDescent="0.25">
      <c r="B92" s="9" t="s">
        <v>226</v>
      </c>
      <c r="C92" s="9" t="s">
        <v>783</v>
      </c>
      <c r="D92" s="15" t="s">
        <v>229</v>
      </c>
      <c r="E92" s="19" t="s">
        <v>231</v>
      </c>
      <c r="F92" s="9" t="s">
        <v>232</v>
      </c>
      <c r="G92" s="12">
        <v>1</v>
      </c>
      <c r="H92" s="21"/>
      <c r="I92" s="26"/>
      <c r="J92" s="70"/>
      <c r="K92" s="21"/>
      <c r="L92" s="26"/>
      <c r="M92" s="70"/>
      <c r="N92" s="21"/>
      <c r="O92" s="26"/>
      <c r="P92" s="70"/>
      <c r="Q92" s="21"/>
      <c r="R92" s="26"/>
      <c r="S92" s="70"/>
      <c r="T92" s="21"/>
      <c r="U92" s="26"/>
      <c r="V92" s="70"/>
      <c r="W92" s="21"/>
      <c r="X92" s="26"/>
      <c r="Y92" s="70"/>
      <c r="Z92" s="1"/>
      <c r="AA92" s="1"/>
      <c r="AB92" s="1"/>
      <c r="AC92" s="1"/>
      <c r="AD92" s="1"/>
      <c r="AE92" s="1"/>
      <c r="AF92" s="1"/>
      <c r="AG92" s="1"/>
    </row>
    <row r="93" spans="2:33" ht="24" customHeight="1" x14ac:dyDescent="0.25">
      <c r="B93" s="9" t="s">
        <v>227</v>
      </c>
      <c r="C93" s="9" t="s">
        <v>784</v>
      </c>
      <c r="D93" s="15" t="s">
        <v>230</v>
      </c>
      <c r="E93" s="19" t="s">
        <v>231</v>
      </c>
      <c r="F93" s="9" t="s">
        <v>232</v>
      </c>
      <c r="G93" s="12">
        <v>1</v>
      </c>
      <c r="H93" s="21"/>
      <c r="I93" s="26"/>
      <c r="J93" s="70"/>
      <c r="K93" s="21"/>
      <c r="L93" s="26"/>
      <c r="M93" s="70"/>
      <c r="N93" s="21"/>
      <c r="O93" s="26"/>
      <c r="P93" s="70"/>
      <c r="Q93" s="21"/>
      <c r="R93" s="26"/>
      <c r="S93" s="70"/>
      <c r="T93" s="21"/>
      <c r="U93" s="26"/>
      <c r="V93" s="70"/>
      <c r="W93" s="21"/>
      <c r="X93" s="26"/>
      <c r="Y93" s="70"/>
      <c r="Z93" s="1"/>
      <c r="AA93" s="1"/>
      <c r="AB93" s="1"/>
      <c r="AC93" s="1"/>
      <c r="AD93" s="1"/>
      <c r="AE93" s="1"/>
      <c r="AF93" s="1"/>
      <c r="AG93" s="1"/>
    </row>
    <row r="94" spans="2:33" ht="24" x14ac:dyDescent="0.25">
      <c r="B94" s="3" t="s">
        <v>233</v>
      </c>
      <c r="C94" s="4"/>
      <c r="D94" s="13" t="s">
        <v>526</v>
      </c>
      <c r="E94" s="10"/>
      <c r="F94" s="4"/>
      <c r="G94" s="11"/>
      <c r="H94" s="10"/>
      <c r="I94" s="4"/>
      <c r="J94" s="11"/>
      <c r="K94" s="10"/>
      <c r="L94" s="4"/>
      <c r="M94" s="11"/>
      <c r="N94" s="10"/>
      <c r="O94" s="4"/>
      <c r="P94" s="11"/>
      <c r="Q94" s="10"/>
      <c r="R94" s="4"/>
      <c r="S94" s="11"/>
      <c r="T94" s="10"/>
      <c r="U94" s="4"/>
      <c r="V94" s="11"/>
      <c r="W94" s="10"/>
      <c r="X94" s="4"/>
      <c r="Y94" s="11"/>
      <c r="Z94" s="1"/>
      <c r="AA94" s="1"/>
      <c r="AB94" s="1"/>
      <c r="AC94" s="1"/>
      <c r="AD94" s="1"/>
      <c r="AE94" s="1"/>
      <c r="AF94" s="1"/>
      <c r="AG94" s="1"/>
    </row>
    <row r="95" spans="2:33" ht="35.25" customHeight="1" x14ac:dyDescent="0.25">
      <c r="B95" s="9" t="s">
        <v>234</v>
      </c>
      <c r="C95" s="9" t="s">
        <v>785</v>
      </c>
      <c r="D95" s="15" t="s">
        <v>821</v>
      </c>
      <c r="E95" s="19" t="s">
        <v>236</v>
      </c>
      <c r="F95" s="9" t="s">
        <v>237</v>
      </c>
      <c r="G95" s="12">
        <v>3</v>
      </c>
      <c r="H95" s="21" t="s">
        <v>822</v>
      </c>
      <c r="I95" s="26" t="s">
        <v>823</v>
      </c>
      <c r="J95" s="70">
        <v>1</v>
      </c>
      <c r="K95" s="21"/>
      <c r="L95" s="26"/>
      <c r="M95" s="70"/>
      <c r="N95" s="21"/>
      <c r="O95" s="26"/>
      <c r="P95" s="70"/>
      <c r="Q95" s="21"/>
      <c r="R95" s="26"/>
      <c r="S95" s="70"/>
      <c r="T95" s="21"/>
      <c r="U95" s="26"/>
      <c r="V95" s="70"/>
      <c r="W95" s="21"/>
      <c r="X95" s="26"/>
      <c r="Y95" s="70"/>
      <c r="Z95" s="1"/>
      <c r="AA95" s="1"/>
      <c r="AB95" s="1"/>
      <c r="AC95" s="1"/>
      <c r="AD95" s="1"/>
      <c r="AE95" s="1"/>
      <c r="AF95" s="1"/>
      <c r="AG95" s="1"/>
    </row>
    <row r="96" spans="2:33" ht="35.25" customHeight="1" x14ac:dyDescent="0.25">
      <c r="B96" s="132" t="s">
        <v>235</v>
      </c>
      <c r="C96" s="132" t="s">
        <v>786</v>
      </c>
      <c r="D96" s="128" t="str">
        <f>'[2]2 lentelė'!$C$9</f>
        <v>Darnaus judumo priemonių diegimas Mažeikiuose</v>
      </c>
      <c r="E96" s="122" t="s">
        <v>236</v>
      </c>
      <c r="F96" s="132" t="s">
        <v>237</v>
      </c>
      <c r="G96" s="12">
        <v>3</v>
      </c>
      <c r="H96" s="21"/>
      <c r="I96" s="26"/>
      <c r="J96" s="70"/>
      <c r="K96" s="21"/>
      <c r="L96" s="26"/>
      <c r="M96" s="70"/>
      <c r="N96" s="21"/>
      <c r="O96" s="26"/>
      <c r="P96" s="70"/>
      <c r="Q96" s="21"/>
      <c r="R96" s="26"/>
      <c r="S96" s="70"/>
      <c r="T96" s="21"/>
      <c r="U96" s="26"/>
      <c r="V96" s="70"/>
      <c r="W96" s="21"/>
      <c r="X96" s="26"/>
      <c r="Y96" s="70"/>
      <c r="Z96" s="1"/>
      <c r="AA96" s="1"/>
      <c r="AB96" s="1"/>
      <c r="AC96" s="1"/>
      <c r="AD96" s="1"/>
      <c r="AE96" s="1"/>
      <c r="AF96" s="1"/>
      <c r="AG96" s="1"/>
    </row>
    <row r="97" spans="2:33" ht="24" x14ac:dyDescent="0.25">
      <c r="B97" s="3" t="s">
        <v>238</v>
      </c>
      <c r="C97" s="4"/>
      <c r="D97" s="13" t="s">
        <v>527</v>
      </c>
      <c r="E97" s="10"/>
      <c r="F97" s="4"/>
      <c r="G97" s="11"/>
      <c r="H97" s="10"/>
      <c r="I97" s="4"/>
      <c r="J97" s="11"/>
      <c r="K97" s="10"/>
      <c r="L97" s="4"/>
      <c r="M97" s="11"/>
      <c r="N97" s="10"/>
      <c r="O97" s="4"/>
      <c r="P97" s="11"/>
      <c r="Q97" s="10"/>
      <c r="R97" s="4"/>
      <c r="S97" s="11"/>
      <c r="T97" s="10"/>
      <c r="U97" s="4"/>
      <c r="V97" s="11"/>
      <c r="W97" s="10"/>
      <c r="X97" s="4"/>
      <c r="Y97" s="11"/>
      <c r="Z97" s="1"/>
      <c r="AA97" s="1"/>
      <c r="AB97" s="1"/>
      <c r="AC97" s="1"/>
      <c r="AD97" s="1"/>
      <c r="AE97" s="1"/>
      <c r="AF97" s="1"/>
      <c r="AG97" s="1"/>
    </row>
    <row r="98" spans="2:33" ht="48" customHeight="1" x14ac:dyDescent="0.25">
      <c r="B98" s="9" t="s">
        <v>239</v>
      </c>
      <c r="C98" s="9" t="s">
        <v>787</v>
      </c>
      <c r="D98" s="15" t="s">
        <v>241</v>
      </c>
      <c r="E98" s="19" t="s">
        <v>243</v>
      </c>
      <c r="F98" s="9" t="s">
        <v>244</v>
      </c>
      <c r="G98" s="12">
        <v>4</v>
      </c>
      <c r="H98" s="21"/>
      <c r="I98" s="26"/>
      <c r="J98" s="70"/>
      <c r="K98" s="21"/>
      <c r="L98" s="26"/>
      <c r="M98" s="70"/>
      <c r="N98" s="21"/>
      <c r="O98" s="26"/>
      <c r="P98" s="70"/>
      <c r="Q98" s="21"/>
      <c r="R98" s="26"/>
      <c r="S98" s="70"/>
      <c r="T98" s="21"/>
      <c r="U98" s="26"/>
      <c r="V98" s="70"/>
      <c r="W98" s="21"/>
      <c r="X98" s="26"/>
      <c r="Y98" s="70"/>
      <c r="Z98" s="1"/>
      <c r="AA98" s="1"/>
      <c r="AB98" s="1"/>
      <c r="AC98" s="1"/>
      <c r="AD98" s="1"/>
      <c r="AE98" s="1"/>
      <c r="AF98" s="1"/>
      <c r="AG98" s="1"/>
    </row>
    <row r="99" spans="2:33" ht="48" customHeight="1" x14ac:dyDescent="0.25">
      <c r="B99" s="9" t="s">
        <v>240</v>
      </c>
      <c r="C99" s="9" t="s">
        <v>788</v>
      </c>
      <c r="D99" s="15" t="s">
        <v>242</v>
      </c>
      <c r="E99" s="19" t="s">
        <v>243</v>
      </c>
      <c r="F99" s="9" t="s">
        <v>244</v>
      </c>
      <c r="G99" s="12">
        <v>4</v>
      </c>
      <c r="H99" s="21"/>
      <c r="I99" s="26"/>
      <c r="J99" s="70"/>
      <c r="K99" s="21"/>
      <c r="L99" s="26"/>
      <c r="M99" s="70"/>
      <c r="N99" s="21"/>
      <c r="O99" s="26"/>
      <c r="P99" s="70"/>
      <c r="Q99" s="21"/>
      <c r="R99" s="26"/>
      <c r="S99" s="70"/>
      <c r="T99" s="21"/>
      <c r="U99" s="26"/>
      <c r="V99" s="70"/>
      <c r="W99" s="21"/>
      <c r="X99" s="26"/>
      <c r="Y99" s="70"/>
      <c r="Z99" s="1"/>
      <c r="AA99" s="1"/>
      <c r="AB99" s="1"/>
      <c r="AC99" s="1"/>
      <c r="AD99" s="1"/>
      <c r="AE99" s="1"/>
      <c r="AF99" s="1"/>
      <c r="AG99" s="1"/>
    </row>
    <row r="100" spans="2:33" ht="24" x14ac:dyDescent="0.25">
      <c r="B100" s="3" t="s">
        <v>245</v>
      </c>
      <c r="C100" s="4"/>
      <c r="D100" s="13" t="s">
        <v>528</v>
      </c>
      <c r="E100" s="10"/>
      <c r="F100" s="4"/>
      <c r="G100" s="11"/>
      <c r="H100" s="10"/>
      <c r="I100" s="4"/>
      <c r="J100" s="11"/>
      <c r="K100" s="10"/>
      <c r="L100" s="4"/>
      <c r="M100" s="11"/>
      <c r="N100" s="10"/>
      <c r="O100" s="4"/>
      <c r="P100" s="11"/>
      <c r="Q100" s="10"/>
      <c r="R100" s="4"/>
      <c r="S100" s="11"/>
      <c r="T100" s="10"/>
      <c r="U100" s="4"/>
      <c r="V100" s="11"/>
      <c r="W100" s="10"/>
      <c r="X100" s="4"/>
      <c r="Y100" s="11"/>
      <c r="Z100" s="1"/>
      <c r="AA100" s="1"/>
      <c r="AB100" s="1"/>
      <c r="AC100" s="1"/>
      <c r="AD100" s="1"/>
      <c r="AE100" s="1"/>
      <c r="AF100" s="1"/>
      <c r="AG100" s="1"/>
    </row>
    <row r="101" spans="2:33" ht="41.25" customHeight="1" x14ac:dyDescent="0.25">
      <c r="B101" s="9" t="s">
        <v>246</v>
      </c>
      <c r="C101" s="9" t="s">
        <v>469</v>
      </c>
      <c r="D101" s="15" t="s">
        <v>247</v>
      </c>
      <c r="E101" s="19" t="s">
        <v>255</v>
      </c>
      <c r="F101" s="9" t="s">
        <v>256</v>
      </c>
      <c r="G101" s="12">
        <v>1.2</v>
      </c>
      <c r="H101" s="19" t="s">
        <v>257</v>
      </c>
      <c r="I101" s="9" t="s">
        <v>258</v>
      </c>
      <c r="J101" s="12">
        <v>1.2</v>
      </c>
      <c r="K101" s="21"/>
      <c r="L101" s="26"/>
      <c r="M101" s="70"/>
      <c r="N101" s="21"/>
      <c r="O101" s="26"/>
      <c r="P101" s="70"/>
      <c r="Q101" s="21"/>
      <c r="R101" s="26"/>
      <c r="S101" s="70"/>
      <c r="T101" s="21"/>
      <c r="U101" s="26"/>
      <c r="V101" s="70"/>
      <c r="W101" s="21"/>
      <c r="X101" s="26"/>
      <c r="Y101" s="70"/>
      <c r="Z101" s="1"/>
      <c r="AA101" s="1"/>
      <c r="AB101" s="1"/>
      <c r="AC101" s="1"/>
      <c r="AD101" s="1"/>
      <c r="AE101" s="1"/>
      <c r="AF101" s="1"/>
      <c r="AG101" s="1"/>
    </row>
    <row r="102" spans="2:33" ht="43.5" customHeight="1" x14ac:dyDescent="0.25">
      <c r="B102" s="9" t="s">
        <v>248</v>
      </c>
      <c r="C102" s="9" t="s">
        <v>789</v>
      </c>
      <c r="D102" s="15" t="s">
        <v>249</v>
      </c>
      <c r="E102" s="19" t="s">
        <v>255</v>
      </c>
      <c r="F102" s="9" t="s">
        <v>256</v>
      </c>
      <c r="G102" s="12">
        <v>0.82</v>
      </c>
      <c r="H102" s="19" t="s">
        <v>257</v>
      </c>
      <c r="I102" s="9" t="s">
        <v>258</v>
      </c>
      <c r="J102" s="12">
        <v>0</v>
      </c>
      <c r="K102" s="21"/>
      <c r="L102" s="26"/>
      <c r="M102" s="70"/>
      <c r="N102" s="21"/>
      <c r="O102" s="26"/>
      <c r="P102" s="70"/>
      <c r="Q102" s="21"/>
      <c r="R102" s="26"/>
      <c r="S102" s="70"/>
      <c r="T102" s="21"/>
      <c r="U102" s="26"/>
      <c r="V102" s="70"/>
      <c r="W102" s="21"/>
      <c r="X102" s="26"/>
      <c r="Y102" s="70"/>
      <c r="Z102" s="1"/>
      <c r="AA102" s="1"/>
      <c r="AB102" s="1"/>
      <c r="AC102" s="1"/>
      <c r="AD102" s="1"/>
      <c r="AE102" s="1"/>
      <c r="AF102" s="1"/>
      <c r="AG102" s="1"/>
    </row>
    <row r="103" spans="2:33" ht="40.5" customHeight="1" x14ac:dyDescent="0.25">
      <c r="B103" s="9" t="s">
        <v>250</v>
      </c>
      <c r="C103" s="9" t="s">
        <v>790</v>
      </c>
      <c r="D103" s="15" t="s">
        <v>251</v>
      </c>
      <c r="E103" s="19" t="s">
        <v>255</v>
      </c>
      <c r="F103" s="9" t="s">
        <v>256</v>
      </c>
      <c r="G103" s="12">
        <v>0.27</v>
      </c>
      <c r="H103" s="19" t="s">
        <v>257</v>
      </c>
      <c r="I103" s="9" t="s">
        <v>258</v>
      </c>
      <c r="J103" s="12">
        <v>0</v>
      </c>
      <c r="K103" s="21"/>
      <c r="L103" s="26"/>
      <c r="M103" s="70"/>
      <c r="N103" s="21"/>
      <c r="O103" s="26"/>
      <c r="P103" s="70"/>
      <c r="Q103" s="21"/>
      <c r="R103" s="26"/>
      <c r="S103" s="70"/>
      <c r="T103" s="21"/>
      <c r="U103" s="26"/>
      <c r="V103" s="70"/>
      <c r="W103" s="21"/>
      <c r="X103" s="26"/>
      <c r="Y103" s="70"/>
      <c r="Z103" s="1"/>
      <c r="AA103" s="1"/>
      <c r="AB103" s="1"/>
      <c r="AC103" s="1"/>
      <c r="AD103" s="1"/>
      <c r="AE103" s="1"/>
      <c r="AF103" s="1"/>
      <c r="AG103" s="1"/>
    </row>
    <row r="104" spans="2:33" ht="43.5" customHeight="1" x14ac:dyDescent="0.25">
      <c r="B104" s="9" t="s">
        <v>252</v>
      </c>
      <c r="C104" s="9" t="s">
        <v>791</v>
      </c>
      <c r="D104" s="15" t="s">
        <v>253</v>
      </c>
      <c r="E104" s="19" t="s">
        <v>255</v>
      </c>
      <c r="F104" s="9" t="s">
        <v>256</v>
      </c>
      <c r="G104" s="12">
        <v>1.26</v>
      </c>
      <c r="H104" s="19" t="s">
        <v>257</v>
      </c>
      <c r="I104" s="9" t="s">
        <v>258</v>
      </c>
      <c r="J104" s="12">
        <v>0</v>
      </c>
      <c r="K104" s="21"/>
      <c r="L104" s="26"/>
      <c r="M104" s="70"/>
      <c r="N104" s="21"/>
      <c r="O104" s="26"/>
      <c r="P104" s="70"/>
      <c r="Q104" s="21"/>
      <c r="R104" s="26"/>
      <c r="S104" s="70"/>
      <c r="T104" s="21"/>
      <c r="U104" s="26"/>
      <c r="V104" s="70"/>
      <c r="W104" s="21"/>
      <c r="X104" s="26"/>
      <c r="Y104" s="70"/>
      <c r="Z104" s="1"/>
      <c r="AA104" s="1"/>
      <c r="AB104" s="1"/>
      <c r="AC104" s="1"/>
      <c r="AD104" s="1"/>
      <c r="AE104" s="1"/>
      <c r="AF104" s="1"/>
      <c r="AG104" s="1"/>
    </row>
    <row r="105" spans="2:33" ht="24" x14ac:dyDescent="0.25">
      <c r="B105" s="3" t="s">
        <v>259</v>
      </c>
      <c r="C105" s="4"/>
      <c r="D105" s="13" t="s">
        <v>529</v>
      </c>
      <c r="E105" s="10"/>
      <c r="F105" s="4"/>
      <c r="G105" s="11"/>
      <c r="H105" s="10"/>
      <c r="I105" s="4"/>
      <c r="J105" s="11"/>
      <c r="K105" s="10"/>
      <c r="L105" s="4"/>
      <c r="M105" s="11"/>
      <c r="N105" s="10"/>
      <c r="O105" s="4"/>
      <c r="P105" s="11"/>
      <c r="Q105" s="10"/>
      <c r="R105" s="4"/>
      <c r="S105" s="11"/>
      <c r="T105" s="10"/>
      <c r="U105" s="4"/>
      <c r="V105" s="11"/>
      <c r="W105" s="10"/>
      <c r="X105" s="4"/>
      <c r="Y105" s="11"/>
      <c r="Z105" s="1"/>
      <c r="AA105" s="1"/>
      <c r="AB105" s="1"/>
      <c r="AC105" s="1"/>
      <c r="AD105" s="1"/>
      <c r="AE105" s="1"/>
      <c r="AF105" s="1"/>
      <c r="AG105" s="1"/>
    </row>
    <row r="106" spans="2:33" ht="36.75" customHeight="1" x14ac:dyDescent="0.25">
      <c r="B106" s="38" t="s">
        <v>260</v>
      </c>
      <c r="C106" s="9" t="s">
        <v>792</v>
      </c>
      <c r="D106" s="15" t="s">
        <v>261</v>
      </c>
      <c r="E106" s="19" t="s">
        <v>265</v>
      </c>
      <c r="F106" s="9" t="s">
        <v>266</v>
      </c>
      <c r="G106" s="12">
        <v>1</v>
      </c>
      <c r="H106" s="21"/>
      <c r="I106" s="26"/>
      <c r="J106" s="70"/>
      <c r="K106" s="21"/>
      <c r="L106" s="26"/>
      <c r="M106" s="70"/>
      <c r="N106" s="21"/>
      <c r="O106" s="26"/>
      <c r="P106" s="70"/>
      <c r="Q106" s="21"/>
      <c r="R106" s="26"/>
      <c r="S106" s="70"/>
      <c r="T106" s="21"/>
      <c r="U106" s="26"/>
      <c r="V106" s="70"/>
      <c r="W106" s="21"/>
      <c r="X106" s="26"/>
      <c r="Y106" s="70"/>
      <c r="Z106" s="1"/>
      <c r="AA106" s="1"/>
      <c r="AB106" s="1"/>
      <c r="AC106" s="1"/>
      <c r="AD106" s="1"/>
      <c r="AE106" s="1"/>
      <c r="AF106" s="1"/>
      <c r="AG106" s="1"/>
    </row>
    <row r="107" spans="2:33" ht="38.25" customHeight="1" x14ac:dyDescent="0.25">
      <c r="B107" s="38" t="s">
        <v>262</v>
      </c>
      <c r="C107" s="9" t="s">
        <v>793</v>
      </c>
      <c r="D107" s="15" t="s">
        <v>263</v>
      </c>
      <c r="E107" s="19" t="str">
        <f t="shared" ref="E107:G107" si="0">E106</f>
        <v>P.N.304</v>
      </c>
      <c r="F107" s="9" t="str">
        <f t="shared" si="0"/>
        <v xml:space="preserve">Modernizuoti kultūros infrastruktūros objektai, skaičius </v>
      </c>
      <c r="G107" s="12">
        <f t="shared" si="0"/>
        <v>1</v>
      </c>
      <c r="H107" s="21"/>
      <c r="I107" s="26"/>
      <c r="J107" s="70"/>
      <c r="K107" s="21"/>
      <c r="L107" s="26"/>
      <c r="M107" s="70"/>
      <c r="N107" s="21"/>
      <c r="O107" s="26"/>
      <c r="P107" s="70"/>
      <c r="Q107" s="21"/>
      <c r="R107" s="26"/>
      <c r="S107" s="70"/>
      <c r="T107" s="21"/>
      <c r="U107" s="26"/>
      <c r="V107" s="70"/>
      <c r="W107" s="21"/>
      <c r="X107" s="26"/>
      <c r="Y107" s="70"/>
      <c r="Z107" s="1"/>
      <c r="AA107" s="1"/>
      <c r="AB107" s="1"/>
      <c r="AC107" s="1"/>
      <c r="AD107" s="1"/>
      <c r="AE107" s="1"/>
      <c r="AF107" s="1"/>
      <c r="AG107" s="1"/>
    </row>
    <row r="108" spans="2:33" ht="24" x14ac:dyDescent="0.25">
      <c r="B108" s="3" t="s">
        <v>267</v>
      </c>
      <c r="C108" s="4"/>
      <c r="D108" s="13" t="s">
        <v>530</v>
      </c>
      <c r="E108" s="10"/>
      <c r="F108" s="4"/>
      <c r="G108" s="11"/>
      <c r="H108" s="10"/>
      <c r="I108" s="4"/>
      <c r="J108" s="11"/>
      <c r="K108" s="10"/>
      <c r="L108" s="4"/>
      <c r="M108" s="11"/>
      <c r="N108" s="10"/>
      <c r="O108" s="4"/>
      <c r="P108" s="11"/>
      <c r="Q108" s="10"/>
      <c r="R108" s="4"/>
      <c r="S108" s="11"/>
      <c r="T108" s="10"/>
      <c r="U108" s="4"/>
      <c r="V108" s="11"/>
      <c r="W108" s="10"/>
      <c r="X108" s="4"/>
      <c r="Y108" s="11"/>
      <c r="Z108" s="1"/>
      <c r="AA108" s="1"/>
      <c r="AB108" s="1"/>
      <c r="AC108" s="1"/>
      <c r="AD108" s="1"/>
      <c r="AE108" s="1"/>
      <c r="AF108" s="1"/>
      <c r="AG108" s="1"/>
    </row>
    <row r="109" spans="2:33" ht="109.5" customHeight="1" x14ac:dyDescent="0.25">
      <c r="B109" s="9" t="s">
        <v>268</v>
      </c>
      <c r="C109" s="9" t="s">
        <v>794</v>
      </c>
      <c r="D109" s="56" t="s">
        <v>269</v>
      </c>
      <c r="E109" s="19" t="s">
        <v>275</v>
      </c>
      <c r="F109" s="9" t="s">
        <v>276</v>
      </c>
      <c r="G109" s="12">
        <v>1</v>
      </c>
      <c r="H109" s="19" t="s">
        <v>277</v>
      </c>
      <c r="I109" s="9" t="s">
        <v>278</v>
      </c>
      <c r="J109" s="12">
        <v>5500</v>
      </c>
      <c r="K109" s="21"/>
      <c r="L109" s="26"/>
      <c r="M109" s="70"/>
      <c r="N109" s="21"/>
      <c r="O109" s="26"/>
      <c r="P109" s="70"/>
      <c r="Q109" s="21"/>
      <c r="R109" s="26"/>
      <c r="S109" s="70"/>
      <c r="T109" s="21"/>
      <c r="U109" s="26"/>
      <c r="V109" s="70"/>
      <c r="W109" s="21"/>
      <c r="X109" s="26"/>
      <c r="Y109" s="70"/>
      <c r="Z109" s="1"/>
      <c r="AA109" s="1"/>
      <c r="AB109" s="1"/>
      <c r="AC109" s="1"/>
      <c r="AD109" s="1"/>
      <c r="AE109" s="1"/>
      <c r="AF109" s="1"/>
      <c r="AG109" s="1"/>
    </row>
    <row r="110" spans="2:33" ht="105.75" customHeight="1" x14ac:dyDescent="0.25">
      <c r="B110" s="9" t="s">
        <v>270</v>
      </c>
      <c r="C110" s="9" t="s">
        <v>795</v>
      </c>
      <c r="D110" s="56" t="s">
        <v>271</v>
      </c>
      <c r="E110" s="19" t="s">
        <v>275</v>
      </c>
      <c r="F110" s="9" t="s">
        <v>276</v>
      </c>
      <c r="G110" s="12">
        <v>1</v>
      </c>
      <c r="H110" s="19" t="s">
        <v>277</v>
      </c>
      <c r="I110" s="9" t="s">
        <v>278</v>
      </c>
      <c r="J110" s="12">
        <v>2540</v>
      </c>
      <c r="K110" s="21"/>
      <c r="L110" s="26"/>
      <c r="M110" s="70"/>
      <c r="N110" s="21"/>
      <c r="O110" s="26"/>
      <c r="P110" s="70"/>
      <c r="Q110" s="21"/>
      <c r="R110" s="26"/>
      <c r="S110" s="70"/>
      <c r="T110" s="21"/>
      <c r="U110" s="26"/>
      <c r="V110" s="70"/>
      <c r="W110" s="21"/>
      <c r="X110" s="26"/>
      <c r="Y110" s="70"/>
      <c r="Z110" s="1"/>
      <c r="AA110" s="1"/>
      <c r="AB110" s="1"/>
      <c r="AC110" s="1"/>
      <c r="AD110" s="1"/>
      <c r="AE110" s="1"/>
      <c r="AF110" s="1"/>
      <c r="AG110" s="1"/>
    </row>
    <row r="111" spans="2:33" ht="109.5" customHeight="1" x14ac:dyDescent="0.25">
      <c r="B111" s="9" t="s">
        <v>273</v>
      </c>
      <c r="C111" s="9" t="s">
        <v>796</v>
      </c>
      <c r="D111" s="56" t="s">
        <v>274</v>
      </c>
      <c r="E111" s="19" t="s">
        <v>275</v>
      </c>
      <c r="F111" s="9" t="s">
        <v>276</v>
      </c>
      <c r="G111" s="12">
        <v>1</v>
      </c>
      <c r="H111" s="19" t="s">
        <v>277</v>
      </c>
      <c r="I111" s="9" t="s">
        <v>278</v>
      </c>
      <c r="J111" s="12">
        <v>1607</v>
      </c>
      <c r="K111" s="21"/>
      <c r="L111" s="26"/>
      <c r="M111" s="70"/>
      <c r="N111" s="21"/>
      <c r="O111" s="26"/>
      <c r="P111" s="70"/>
      <c r="Q111" s="21"/>
      <c r="R111" s="26"/>
      <c r="S111" s="70"/>
      <c r="T111" s="21"/>
      <c r="U111" s="26"/>
      <c r="V111" s="70"/>
      <c r="W111" s="21"/>
      <c r="X111" s="26"/>
      <c r="Y111" s="70"/>
      <c r="Z111" s="1"/>
      <c r="AA111" s="1"/>
      <c r="AB111" s="1"/>
      <c r="AC111" s="1"/>
      <c r="AD111" s="1"/>
      <c r="AE111" s="1"/>
      <c r="AF111" s="1"/>
      <c r="AG111" s="1"/>
    </row>
    <row r="112" spans="2:33" x14ac:dyDescent="0.25">
      <c r="B112" s="3" t="s">
        <v>279</v>
      </c>
      <c r="C112" s="4"/>
      <c r="D112" s="13" t="s">
        <v>531</v>
      </c>
      <c r="E112" s="10"/>
      <c r="F112" s="4"/>
      <c r="G112" s="11"/>
      <c r="H112" s="10"/>
      <c r="I112" s="4"/>
      <c r="J112" s="11"/>
      <c r="K112" s="10"/>
      <c r="L112" s="4"/>
      <c r="M112" s="11"/>
      <c r="N112" s="10"/>
      <c r="O112" s="4"/>
      <c r="P112" s="11"/>
      <c r="Q112" s="10"/>
      <c r="R112" s="4"/>
      <c r="S112" s="11"/>
      <c r="T112" s="10"/>
      <c r="U112" s="4"/>
      <c r="V112" s="11"/>
      <c r="W112" s="10"/>
      <c r="X112" s="4"/>
      <c r="Y112" s="11"/>
      <c r="Z112" s="1"/>
      <c r="AA112" s="1"/>
      <c r="AB112" s="1"/>
      <c r="AC112" s="1"/>
      <c r="AD112" s="1"/>
      <c r="AE112" s="1"/>
      <c r="AF112" s="1"/>
      <c r="AG112" s="1"/>
    </row>
    <row r="113" spans="2:33" ht="53.25" customHeight="1" x14ac:dyDescent="0.25">
      <c r="B113" s="9" t="s">
        <v>280</v>
      </c>
      <c r="C113" s="9" t="s">
        <v>470</v>
      </c>
      <c r="D113" s="56" t="s">
        <v>281</v>
      </c>
      <c r="E113" s="19" t="s">
        <v>290</v>
      </c>
      <c r="F113" s="9" t="s">
        <v>291</v>
      </c>
      <c r="G113" s="12">
        <v>1.23</v>
      </c>
      <c r="H113" s="19" t="s">
        <v>292</v>
      </c>
      <c r="I113" s="9" t="s">
        <v>293</v>
      </c>
      <c r="J113" s="12">
        <v>3</v>
      </c>
      <c r="K113" s="21"/>
      <c r="L113" s="26"/>
      <c r="M113" s="70"/>
      <c r="N113" s="21"/>
      <c r="O113" s="26"/>
      <c r="P113" s="70"/>
      <c r="Q113" s="21"/>
      <c r="R113" s="26"/>
      <c r="S113" s="70"/>
      <c r="T113" s="21"/>
      <c r="U113" s="26"/>
      <c r="V113" s="70"/>
      <c r="W113" s="21"/>
      <c r="X113" s="26"/>
      <c r="Y113" s="70"/>
      <c r="Z113" s="1"/>
      <c r="AA113" s="1"/>
      <c r="AB113" s="1"/>
      <c r="AC113" s="1"/>
      <c r="AD113" s="1"/>
      <c r="AE113" s="1"/>
      <c r="AF113" s="1"/>
      <c r="AG113" s="1"/>
    </row>
    <row r="114" spans="2:33" ht="51.75" customHeight="1" x14ac:dyDescent="0.25">
      <c r="B114" s="9" t="s">
        <v>282</v>
      </c>
      <c r="C114" s="9" t="s">
        <v>471</v>
      </c>
      <c r="D114" s="56" t="s">
        <v>283</v>
      </c>
      <c r="E114" s="19" t="s">
        <v>290</v>
      </c>
      <c r="F114" s="9" t="s">
        <v>291</v>
      </c>
      <c r="G114" s="12">
        <v>2.31</v>
      </c>
      <c r="H114" s="19" t="s">
        <v>292</v>
      </c>
      <c r="I114" s="9" t="s">
        <v>293</v>
      </c>
      <c r="J114" s="12">
        <v>3</v>
      </c>
      <c r="K114" s="21"/>
      <c r="L114" s="26"/>
      <c r="M114" s="70"/>
      <c r="N114" s="21"/>
      <c r="O114" s="26"/>
      <c r="P114" s="70"/>
      <c r="Q114" s="21"/>
      <c r="R114" s="26"/>
      <c r="S114" s="70"/>
      <c r="T114" s="21"/>
      <c r="U114" s="26"/>
      <c r="V114" s="70"/>
      <c r="W114" s="21"/>
      <c r="X114" s="26"/>
      <c r="Y114" s="70"/>
      <c r="Z114" s="1"/>
      <c r="AA114" s="1"/>
      <c r="AB114" s="1"/>
      <c r="AC114" s="1"/>
      <c r="AD114" s="1"/>
      <c r="AE114" s="1"/>
      <c r="AF114" s="1"/>
      <c r="AG114" s="1"/>
    </row>
    <row r="115" spans="2:33" ht="50.25" customHeight="1" x14ac:dyDescent="0.25">
      <c r="B115" s="9" t="s">
        <v>284</v>
      </c>
      <c r="C115" s="9" t="s">
        <v>797</v>
      </c>
      <c r="D115" s="56" t="s">
        <v>285</v>
      </c>
      <c r="E115" s="19" t="s">
        <v>290</v>
      </c>
      <c r="F115" s="9" t="s">
        <v>291</v>
      </c>
      <c r="G115" s="12">
        <v>1.68</v>
      </c>
      <c r="H115" s="19" t="s">
        <v>292</v>
      </c>
      <c r="I115" s="9" t="s">
        <v>293</v>
      </c>
      <c r="J115" s="12">
        <v>1</v>
      </c>
      <c r="K115" s="21"/>
      <c r="L115" s="26"/>
      <c r="M115" s="70"/>
      <c r="N115" s="21"/>
      <c r="O115" s="26"/>
      <c r="P115" s="70"/>
      <c r="Q115" s="21"/>
      <c r="R115" s="26"/>
      <c r="S115" s="70"/>
      <c r="T115" s="21"/>
      <c r="U115" s="26"/>
      <c r="V115" s="70"/>
      <c r="W115" s="21"/>
      <c r="X115" s="26"/>
      <c r="Y115" s="70"/>
      <c r="Z115" s="1"/>
      <c r="AA115" s="1"/>
      <c r="AB115" s="1"/>
      <c r="AC115" s="1"/>
      <c r="AD115" s="1"/>
      <c r="AE115" s="1"/>
      <c r="AF115" s="1"/>
      <c r="AG115" s="1"/>
    </row>
    <row r="116" spans="2:33" ht="49.5" customHeight="1" x14ac:dyDescent="0.25">
      <c r="B116" s="9" t="s">
        <v>286</v>
      </c>
      <c r="C116" s="9" t="s">
        <v>798</v>
      </c>
      <c r="D116" s="56" t="s">
        <v>287</v>
      </c>
      <c r="E116" s="19" t="s">
        <v>290</v>
      </c>
      <c r="F116" s="9" t="s">
        <v>291</v>
      </c>
      <c r="G116" s="12">
        <v>0.57999999999999996</v>
      </c>
      <c r="H116" s="19" t="s">
        <v>292</v>
      </c>
      <c r="I116" s="9" t="s">
        <v>293</v>
      </c>
      <c r="J116" s="12">
        <v>1</v>
      </c>
      <c r="K116" s="21"/>
      <c r="L116" s="26"/>
      <c r="M116" s="70"/>
      <c r="N116" s="21"/>
      <c r="O116" s="26"/>
      <c r="P116" s="70"/>
      <c r="Q116" s="21"/>
      <c r="R116" s="26"/>
      <c r="S116" s="70"/>
      <c r="T116" s="21"/>
      <c r="U116" s="26"/>
      <c r="V116" s="70"/>
      <c r="W116" s="21"/>
      <c r="X116" s="26"/>
      <c r="Y116" s="70"/>
      <c r="Z116" s="1"/>
      <c r="AA116" s="1"/>
      <c r="AB116" s="1"/>
      <c r="AC116" s="1"/>
      <c r="AD116" s="1"/>
      <c r="AE116" s="1"/>
      <c r="AF116" s="1"/>
      <c r="AG116" s="1"/>
    </row>
    <row r="117" spans="2:33" ht="48" customHeight="1" x14ac:dyDescent="0.25">
      <c r="B117" s="9" t="s">
        <v>288</v>
      </c>
      <c r="C117" s="9" t="s">
        <v>799</v>
      </c>
      <c r="D117" s="56" t="s">
        <v>289</v>
      </c>
      <c r="E117" s="19" t="s">
        <v>290</v>
      </c>
      <c r="F117" s="9" t="s">
        <v>291</v>
      </c>
      <c r="G117" s="12">
        <v>0.70799999999999996</v>
      </c>
      <c r="H117" s="19" t="s">
        <v>292</v>
      </c>
      <c r="I117" s="9" t="s">
        <v>293</v>
      </c>
      <c r="J117" s="12">
        <v>1</v>
      </c>
      <c r="K117" s="21"/>
      <c r="L117" s="26"/>
      <c r="M117" s="70"/>
      <c r="N117" s="21"/>
      <c r="O117" s="26"/>
      <c r="P117" s="70"/>
      <c r="Q117" s="21"/>
      <c r="R117" s="26"/>
      <c r="S117" s="70"/>
      <c r="T117" s="21"/>
      <c r="U117" s="26"/>
      <c r="V117" s="70"/>
      <c r="W117" s="21"/>
      <c r="X117" s="26"/>
      <c r="Y117" s="70"/>
      <c r="Z117" s="1"/>
      <c r="AA117" s="1"/>
      <c r="AB117" s="1"/>
      <c r="AC117" s="1"/>
      <c r="AD117" s="1"/>
      <c r="AE117" s="1"/>
      <c r="AF117" s="1"/>
      <c r="AG117" s="1"/>
    </row>
    <row r="118" spans="2:33" ht="24" x14ac:dyDescent="0.25">
      <c r="B118" s="39" t="s">
        <v>294</v>
      </c>
      <c r="C118" s="4"/>
      <c r="D118" s="13" t="s">
        <v>532</v>
      </c>
      <c r="E118" s="10"/>
      <c r="F118" s="4"/>
      <c r="G118" s="11"/>
      <c r="H118" s="10"/>
      <c r="I118" s="4"/>
      <c r="J118" s="11"/>
      <c r="K118" s="10"/>
      <c r="L118" s="4"/>
      <c r="M118" s="11"/>
      <c r="N118" s="10"/>
      <c r="O118" s="4"/>
      <c r="P118" s="11"/>
      <c r="Q118" s="10"/>
      <c r="R118" s="4"/>
      <c r="S118" s="11"/>
      <c r="T118" s="10"/>
      <c r="U118" s="4"/>
      <c r="V118" s="11"/>
      <c r="W118" s="10"/>
      <c r="X118" s="4"/>
      <c r="Y118" s="11"/>
      <c r="Z118" s="1"/>
      <c r="AA118" s="1"/>
      <c r="AB118" s="1"/>
      <c r="AC118" s="1"/>
      <c r="AD118" s="1"/>
      <c r="AE118" s="1"/>
      <c r="AF118" s="1"/>
      <c r="AG118" s="1"/>
    </row>
    <row r="119" spans="2:33" ht="46.5" customHeight="1" x14ac:dyDescent="0.25">
      <c r="B119" s="39" t="s">
        <v>295</v>
      </c>
      <c r="C119" s="4"/>
      <c r="D119" s="13" t="s">
        <v>533</v>
      </c>
      <c r="E119" s="10"/>
      <c r="F119" s="4"/>
      <c r="G119" s="11"/>
      <c r="H119" s="10"/>
      <c r="I119" s="4"/>
      <c r="J119" s="11"/>
      <c r="K119" s="10"/>
      <c r="L119" s="4"/>
      <c r="M119" s="11"/>
      <c r="N119" s="10"/>
      <c r="O119" s="4"/>
      <c r="P119" s="11"/>
      <c r="Q119" s="10"/>
      <c r="R119" s="4"/>
      <c r="S119" s="11"/>
      <c r="T119" s="10"/>
      <c r="U119" s="4"/>
      <c r="V119" s="11"/>
      <c r="W119" s="10"/>
      <c r="X119" s="4"/>
      <c r="Y119" s="11"/>
      <c r="Z119" s="1"/>
      <c r="AA119" s="1"/>
      <c r="AB119" s="1"/>
      <c r="AC119" s="1"/>
      <c r="AD119" s="1"/>
      <c r="AE119" s="1"/>
      <c r="AF119" s="1"/>
      <c r="AG119" s="1"/>
    </row>
    <row r="120" spans="2:33" ht="50.25" customHeight="1" x14ac:dyDescent="0.25">
      <c r="B120" s="39" t="s">
        <v>296</v>
      </c>
      <c r="C120" s="4"/>
      <c r="D120" s="13" t="s">
        <v>534</v>
      </c>
      <c r="E120" s="10"/>
      <c r="F120" s="4"/>
      <c r="G120" s="11"/>
      <c r="H120" s="10"/>
      <c r="I120" s="4"/>
      <c r="J120" s="11"/>
      <c r="K120" s="10"/>
      <c r="L120" s="4"/>
      <c r="M120" s="11"/>
      <c r="N120" s="10"/>
      <c r="O120" s="4"/>
      <c r="P120" s="11"/>
      <c r="Q120" s="10"/>
      <c r="R120" s="4"/>
      <c r="S120" s="11"/>
      <c r="T120" s="10"/>
      <c r="U120" s="4"/>
      <c r="V120" s="11"/>
      <c r="W120" s="10"/>
      <c r="X120" s="4"/>
      <c r="Y120" s="11"/>
      <c r="Z120" s="1"/>
      <c r="AA120" s="1"/>
      <c r="AB120" s="1"/>
      <c r="AC120" s="1"/>
      <c r="AD120" s="1"/>
      <c r="AE120" s="1"/>
      <c r="AF120" s="1"/>
      <c r="AG120" s="1"/>
    </row>
    <row r="121" spans="2:33" ht="66" customHeight="1" x14ac:dyDescent="0.25">
      <c r="B121" s="9" t="s">
        <v>297</v>
      </c>
      <c r="C121" s="9" t="s">
        <v>472</v>
      </c>
      <c r="D121" s="15" t="s">
        <v>298</v>
      </c>
      <c r="E121" s="19" t="s">
        <v>305</v>
      </c>
      <c r="F121" s="9" t="s">
        <v>310</v>
      </c>
      <c r="G121" s="12">
        <v>25507</v>
      </c>
      <c r="H121" s="19" t="s">
        <v>308</v>
      </c>
      <c r="I121" s="9" t="s">
        <v>309</v>
      </c>
      <c r="J121" s="12">
        <v>124</v>
      </c>
      <c r="K121" s="21"/>
      <c r="L121" s="26"/>
      <c r="M121" s="70"/>
      <c r="N121" s="21"/>
      <c r="O121" s="26"/>
      <c r="P121" s="70"/>
      <c r="Q121" s="21"/>
      <c r="R121" s="26"/>
      <c r="S121" s="70"/>
      <c r="T121" s="21"/>
      <c r="U121" s="26"/>
      <c r="V121" s="70"/>
      <c r="W121" s="21"/>
      <c r="X121" s="26"/>
      <c r="Y121" s="70"/>
      <c r="Z121" s="1"/>
      <c r="AA121" s="1"/>
      <c r="AB121" s="1"/>
      <c r="AC121" s="1"/>
      <c r="AD121" s="1"/>
      <c r="AE121" s="1"/>
      <c r="AF121" s="1"/>
      <c r="AG121" s="1"/>
    </row>
    <row r="122" spans="2:33" ht="60.75" customHeight="1" x14ac:dyDescent="0.25">
      <c r="B122" s="9" t="s">
        <v>299</v>
      </c>
      <c r="C122" s="9" t="s">
        <v>800</v>
      </c>
      <c r="D122" s="15" t="s">
        <v>300</v>
      </c>
      <c r="E122" s="19" t="s">
        <v>305</v>
      </c>
      <c r="F122" s="9" t="s">
        <v>306</v>
      </c>
      <c r="G122" s="12">
        <v>40867</v>
      </c>
      <c r="H122" s="19" t="s">
        <v>308</v>
      </c>
      <c r="I122" s="9" t="s">
        <v>309</v>
      </c>
      <c r="J122" s="12">
        <v>0</v>
      </c>
      <c r="K122" s="21"/>
      <c r="L122" s="26"/>
      <c r="M122" s="70"/>
      <c r="N122" s="21"/>
      <c r="O122" s="26"/>
      <c r="P122" s="70"/>
      <c r="Q122" s="21"/>
      <c r="R122" s="26"/>
      <c r="S122" s="70"/>
      <c r="T122" s="21"/>
      <c r="U122" s="26"/>
      <c r="V122" s="70"/>
      <c r="W122" s="21"/>
      <c r="X122" s="26"/>
      <c r="Y122" s="70"/>
      <c r="Z122" s="1"/>
      <c r="AA122" s="1"/>
      <c r="AB122" s="1"/>
      <c r="AC122" s="1"/>
      <c r="AD122" s="1"/>
      <c r="AE122" s="1"/>
      <c r="AF122" s="1"/>
      <c r="AG122" s="1"/>
    </row>
    <row r="123" spans="2:33" ht="61.5" customHeight="1" x14ac:dyDescent="0.25">
      <c r="B123" s="9" t="s">
        <v>301</v>
      </c>
      <c r="C123" s="9" t="s">
        <v>801</v>
      </c>
      <c r="D123" s="15" t="s">
        <v>302</v>
      </c>
      <c r="E123" s="19" t="s">
        <v>305</v>
      </c>
      <c r="F123" s="9" t="s">
        <v>307</v>
      </c>
      <c r="G123" s="12">
        <v>13840</v>
      </c>
      <c r="H123" s="19" t="s">
        <v>308</v>
      </c>
      <c r="I123" s="9" t="s">
        <v>309</v>
      </c>
      <c r="J123" s="12">
        <v>0</v>
      </c>
      <c r="K123" s="21"/>
      <c r="L123" s="26"/>
      <c r="M123" s="70"/>
      <c r="N123" s="21"/>
      <c r="O123" s="26"/>
      <c r="P123" s="70"/>
      <c r="Q123" s="21"/>
      <c r="R123" s="26"/>
      <c r="S123" s="70"/>
      <c r="T123" s="21"/>
      <c r="U123" s="26"/>
      <c r="V123" s="70"/>
      <c r="W123" s="21"/>
      <c r="X123" s="26"/>
      <c r="Y123" s="70"/>
      <c r="Z123" s="1"/>
      <c r="AA123" s="1"/>
      <c r="AB123" s="1"/>
      <c r="AC123" s="1"/>
      <c r="AD123" s="1"/>
      <c r="AE123" s="1"/>
      <c r="AF123" s="1"/>
      <c r="AG123" s="1"/>
    </row>
    <row r="124" spans="2:33" ht="65.25" customHeight="1" x14ac:dyDescent="0.25">
      <c r="B124" s="9" t="s">
        <v>303</v>
      </c>
      <c r="C124" s="9" t="s">
        <v>802</v>
      </c>
      <c r="D124" s="15" t="s">
        <v>304</v>
      </c>
      <c r="E124" s="19" t="s">
        <v>305</v>
      </c>
      <c r="F124" s="9" t="s">
        <v>307</v>
      </c>
      <c r="G124" s="12">
        <v>22030</v>
      </c>
      <c r="H124" s="19" t="s">
        <v>308</v>
      </c>
      <c r="I124" s="9" t="s">
        <v>309</v>
      </c>
      <c r="J124" s="12">
        <v>0</v>
      </c>
      <c r="K124" s="21"/>
      <c r="L124" s="26"/>
      <c r="M124" s="70"/>
      <c r="N124" s="21"/>
      <c r="O124" s="26"/>
      <c r="P124" s="70"/>
      <c r="Q124" s="21"/>
      <c r="R124" s="26"/>
      <c r="S124" s="70"/>
      <c r="T124" s="21"/>
      <c r="U124" s="26"/>
      <c r="V124" s="70"/>
      <c r="W124" s="21"/>
      <c r="X124" s="26"/>
      <c r="Y124" s="70"/>
      <c r="Z124" s="1"/>
      <c r="AA124" s="1"/>
      <c r="AB124" s="1"/>
      <c r="AC124" s="1"/>
      <c r="AD124" s="1"/>
      <c r="AE124" s="1"/>
      <c r="AF124" s="1"/>
      <c r="AG124" s="1"/>
    </row>
    <row r="125" spans="2:33" ht="75" customHeight="1" x14ac:dyDescent="0.25">
      <c r="B125" s="9" t="s">
        <v>372</v>
      </c>
      <c r="C125" s="9" t="s">
        <v>473</v>
      </c>
      <c r="D125" s="15" t="s">
        <v>373</v>
      </c>
      <c r="E125" s="19" t="s">
        <v>382</v>
      </c>
      <c r="F125" s="9" t="s">
        <v>383</v>
      </c>
      <c r="G125" s="12">
        <v>1</v>
      </c>
      <c r="H125" s="19" t="s">
        <v>384</v>
      </c>
      <c r="I125" s="9" t="s">
        <v>385</v>
      </c>
      <c r="J125" s="12">
        <v>304</v>
      </c>
      <c r="K125" s="19" t="s">
        <v>386</v>
      </c>
      <c r="L125" s="9" t="s">
        <v>387</v>
      </c>
      <c r="M125" s="12">
        <v>1</v>
      </c>
      <c r="N125" s="21"/>
      <c r="O125" s="26"/>
      <c r="P125" s="70"/>
      <c r="Q125" s="21"/>
      <c r="R125" s="26"/>
      <c r="S125" s="70"/>
      <c r="T125" s="21"/>
      <c r="U125" s="26"/>
      <c r="V125" s="70"/>
      <c r="W125" s="21"/>
      <c r="X125" s="26"/>
      <c r="Y125" s="70"/>
      <c r="Z125" s="1"/>
      <c r="AA125" s="1"/>
      <c r="AB125" s="1"/>
      <c r="AC125" s="1"/>
      <c r="AD125" s="1"/>
      <c r="AE125" s="1"/>
      <c r="AF125" s="1"/>
      <c r="AG125" s="1"/>
    </row>
    <row r="126" spans="2:33" ht="79.5" customHeight="1" x14ac:dyDescent="0.25">
      <c r="B126" s="9" t="s">
        <v>374</v>
      </c>
      <c r="C126" s="9" t="s">
        <v>474</v>
      </c>
      <c r="D126" s="15" t="s">
        <v>375</v>
      </c>
      <c r="E126" s="19" t="s">
        <v>382</v>
      </c>
      <c r="F126" s="9" t="s">
        <v>383</v>
      </c>
      <c r="G126" s="12">
        <v>1</v>
      </c>
      <c r="H126" s="19" t="s">
        <v>384</v>
      </c>
      <c r="I126" s="9" t="s">
        <v>385</v>
      </c>
      <c r="J126" s="12">
        <v>531</v>
      </c>
      <c r="K126" s="19" t="s">
        <v>386</v>
      </c>
      <c r="L126" s="9" t="s">
        <v>387</v>
      </c>
      <c r="M126" s="12">
        <v>1</v>
      </c>
      <c r="N126" s="21"/>
      <c r="O126" s="26"/>
      <c r="P126" s="70"/>
      <c r="Q126" s="21"/>
      <c r="R126" s="26"/>
      <c r="S126" s="70"/>
      <c r="T126" s="21"/>
      <c r="U126" s="26"/>
      <c r="V126" s="70"/>
      <c r="W126" s="21"/>
      <c r="X126" s="26"/>
      <c r="Y126" s="70"/>
      <c r="Z126" s="1"/>
      <c r="AA126" s="1"/>
      <c r="AB126" s="1"/>
      <c r="AC126" s="1"/>
      <c r="AD126" s="1"/>
      <c r="AE126" s="1"/>
      <c r="AF126" s="1"/>
      <c r="AG126" s="1"/>
    </row>
    <row r="127" spans="2:33" ht="75" customHeight="1" x14ac:dyDescent="0.25">
      <c r="B127" s="9" t="s">
        <v>376</v>
      </c>
      <c r="C127" s="9" t="s">
        <v>475</v>
      </c>
      <c r="D127" s="15" t="s">
        <v>377</v>
      </c>
      <c r="E127" s="19" t="s">
        <v>382</v>
      </c>
      <c r="F127" s="9" t="s">
        <v>383</v>
      </c>
      <c r="G127" s="12">
        <v>1</v>
      </c>
      <c r="H127" s="19" t="s">
        <v>384</v>
      </c>
      <c r="I127" s="9" t="s">
        <v>385</v>
      </c>
      <c r="J127" s="12">
        <v>395</v>
      </c>
      <c r="K127" s="19" t="s">
        <v>386</v>
      </c>
      <c r="L127" s="9" t="s">
        <v>387</v>
      </c>
      <c r="M127" s="12">
        <v>1</v>
      </c>
      <c r="N127" s="21"/>
      <c r="O127" s="26"/>
      <c r="P127" s="70"/>
      <c r="Q127" s="21"/>
      <c r="R127" s="26"/>
      <c r="S127" s="70"/>
      <c r="T127" s="21"/>
      <c r="U127" s="26"/>
      <c r="V127" s="70"/>
      <c r="W127" s="21"/>
      <c r="X127" s="26"/>
      <c r="Y127" s="70"/>
      <c r="Z127" s="1"/>
      <c r="AA127" s="1"/>
      <c r="AB127" s="1"/>
      <c r="AC127" s="1"/>
      <c r="AD127" s="1"/>
      <c r="AE127" s="1"/>
      <c r="AF127" s="1"/>
      <c r="AG127" s="1"/>
    </row>
    <row r="128" spans="2:33" ht="71.25" customHeight="1" x14ac:dyDescent="0.25">
      <c r="B128" s="9" t="s">
        <v>378</v>
      </c>
      <c r="C128" s="9" t="s">
        <v>476</v>
      </c>
      <c r="D128" s="15" t="s">
        <v>379</v>
      </c>
      <c r="E128" s="19" t="s">
        <v>382</v>
      </c>
      <c r="F128" s="9" t="s">
        <v>383</v>
      </c>
      <c r="G128" s="12">
        <v>1</v>
      </c>
      <c r="H128" s="19" t="s">
        <v>384</v>
      </c>
      <c r="I128" s="9" t="s">
        <v>385</v>
      </c>
      <c r="J128" s="12">
        <v>408</v>
      </c>
      <c r="K128" s="19" t="s">
        <v>386</v>
      </c>
      <c r="L128" s="9" t="s">
        <v>387</v>
      </c>
      <c r="M128" s="12">
        <v>1</v>
      </c>
      <c r="N128" s="21"/>
      <c r="O128" s="26"/>
      <c r="P128" s="70"/>
      <c r="Q128" s="21"/>
      <c r="R128" s="26"/>
      <c r="S128" s="70"/>
      <c r="T128" s="21"/>
      <c r="U128" s="26"/>
      <c r="V128" s="70"/>
      <c r="W128" s="21"/>
      <c r="X128" s="26"/>
      <c r="Y128" s="70"/>
      <c r="Z128" s="1"/>
      <c r="AA128" s="1"/>
      <c r="AB128" s="1"/>
      <c r="AC128" s="1"/>
      <c r="AD128" s="1"/>
      <c r="AE128" s="1"/>
      <c r="AF128" s="1"/>
      <c r="AG128" s="1"/>
    </row>
    <row r="129" spans="2:33" ht="72.75" customHeight="1" x14ac:dyDescent="0.25">
      <c r="B129" s="9" t="s">
        <v>380</v>
      </c>
      <c r="C129" s="9" t="s">
        <v>477</v>
      </c>
      <c r="D129" s="15" t="s">
        <v>381</v>
      </c>
      <c r="E129" s="19" t="s">
        <v>382</v>
      </c>
      <c r="F129" s="9" t="s">
        <v>383</v>
      </c>
      <c r="G129" s="12">
        <v>1</v>
      </c>
      <c r="H129" s="19" t="s">
        <v>384</v>
      </c>
      <c r="I129" s="9" t="s">
        <v>385</v>
      </c>
      <c r="J129" s="12">
        <v>180</v>
      </c>
      <c r="K129" s="19" t="s">
        <v>386</v>
      </c>
      <c r="L129" s="9" t="s">
        <v>387</v>
      </c>
      <c r="M129" s="12">
        <v>1</v>
      </c>
      <c r="N129" s="21"/>
      <c r="O129" s="26"/>
      <c r="P129" s="70"/>
      <c r="Q129" s="21"/>
      <c r="R129" s="26"/>
      <c r="S129" s="70"/>
      <c r="T129" s="21"/>
      <c r="U129" s="26"/>
      <c r="V129" s="70"/>
      <c r="W129" s="21"/>
      <c r="X129" s="26"/>
      <c r="Y129" s="70"/>
      <c r="Z129" s="1"/>
      <c r="AA129" s="1"/>
      <c r="AB129" s="1"/>
      <c r="AC129" s="1"/>
      <c r="AD129" s="1"/>
      <c r="AE129" s="1"/>
      <c r="AF129" s="1"/>
      <c r="AG129" s="1"/>
    </row>
    <row r="130" spans="2:33" ht="72.75" customHeight="1" x14ac:dyDescent="0.25">
      <c r="B130" s="9" t="s">
        <v>388</v>
      </c>
      <c r="C130" s="9" t="s">
        <v>478</v>
      </c>
      <c r="D130" s="15" t="s">
        <v>389</v>
      </c>
      <c r="E130" s="19" t="s">
        <v>382</v>
      </c>
      <c r="F130" s="9" t="s">
        <v>383</v>
      </c>
      <c r="G130" s="12">
        <v>1</v>
      </c>
      <c r="H130" s="19" t="s">
        <v>384</v>
      </c>
      <c r="I130" s="9" t="s">
        <v>385</v>
      </c>
      <c r="J130" s="12">
        <v>100</v>
      </c>
      <c r="K130" s="19" t="s">
        <v>386</v>
      </c>
      <c r="L130" s="9" t="s">
        <v>387</v>
      </c>
      <c r="M130" s="12">
        <v>1</v>
      </c>
      <c r="N130" s="21"/>
      <c r="O130" s="26"/>
      <c r="P130" s="70"/>
      <c r="Q130" s="21"/>
      <c r="R130" s="26"/>
      <c r="S130" s="70"/>
      <c r="T130" s="21"/>
      <c r="U130" s="26"/>
      <c r="V130" s="70"/>
      <c r="W130" s="21"/>
      <c r="X130" s="26"/>
      <c r="Y130" s="70"/>
      <c r="Z130" s="1"/>
      <c r="AA130" s="1"/>
      <c r="AB130" s="1"/>
      <c r="AC130" s="1"/>
      <c r="AD130" s="1"/>
      <c r="AE130" s="1"/>
      <c r="AF130" s="1"/>
      <c r="AG130" s="1"/>
    </row>
    <row r="131" spans="2:33" ht="75" customHeight="1" x14ac:dyDescent="0.25">
      <c r="B131" s="9" t="s">
        <v>390</v>
      </c>
      <c r="C131" s="9" t="s">
        <v>479</v>
      </c>
      <c r="D131" s="15" t="s">
        <v>391</v>
      </c>
      <c r="E131" s="19" t="s">
        <v>382</v>
      </c>
      <c r="F131" s="9" t="s">
        <v>383</v>
      </c>
      <c r="G131" s="12">
        <v>1</v>
      </c>
      <c r="H131" s="19" t="s">
        <v>384</v>
      </c>
      <c r="I131" s="9" t="s">
        <v>385</v>
      </c>
      <c r="J131" s="12">
        <v>452</v>
      </c>
      <c r="K131" s="19" t="s">
        <v>386</v>
      </c>
      <c r="L131" s="9" t="s">
        <v>387</v>
      </c>
      <c r="M131" s="12">
        <v>1</v>
      </c>
      <c r="N131" s="21"/>
      <c r="O131" s="26"/>
      <c r="P131" s="70"/>
      <c r="Q131" s="21"/>
      <c r="R131" s="26"/>
      <c r="S131" s="70"/>
      <c r="T131" s="21"/>
      <c r="U131" s="26"/>
      <c r="V131" s="70"/>
      <c r="W131" s="21"/>
      <c r="X131" s="26"/>
      <c r="Y131" s="70"/>
      <c r="Z131" s="1"/>
      <c r="AA131" s="1"/>
      <c r="AB131" s="1"/>
      <c r="AC131" s="1"/>
      <c r="AD131" s="1"/>
      <c r="AE131" s="1"/>
      <c r="AF131" s="1"/>
      <c r="AG131" s="1"/>
    </row>
    <row r="132" spans="2:33" ht="75" customHeight="1" x14ac:dyDescent="0.25">
      <c r="B132" s="9" t="s">
        <v>392</v>
      </c>
      <c r="C132" s="9" t="s">
        <v>480</v>
      </c>
      <c r="D132" s="15" t="s">
        <v>393</v>
      </c>
      <c r="E132" s="19" t="s">
        <v>382</v>
      </c>
      <c r="F132" s="9" t="s">
        <v>383</v>
      </c>
      <c r="G132" s="12">
        <v>1</v>
      </c>
      <c r="H132" s="19" t="s">
        <v>384</v>
      </c>
      <c r="I132" s="9" t="s">
        <v>385</v>
      </c>
      <c r="J132" s="12">
        <v>540</v>
      </c>
      <c r="K132" s="19" t="s">
        <v>386</v>
      </c>
      <c r="L132" s="9" t="s">
        <v>387</v>
      </c>
      <c r="M132" s="72">
        <v>1</v>
      </c>
      <c r="N132" s="58"/>
      <c r="O132" s="9"/>
      <c r="P132" s="72"/>
      <c r="Q132" s="73"/>
      <c r="R132" s="74"/>
      <c r="S132" s="12"/>
      <c r="T132" s="21"/>
      <c r="U132" s="26"/>
      <c r="V132" s="70"/>
      <c r="W132" s="21"/>
      <c r="X132" s="26"/>
      <c r="Y132" s="70"/>
      <c r="Z132" s="1"/>
      <c r="AA132" s="1"/>
      <c r="AB132" s="1"/>
      <c r="AC132" s="1"/>
      <c r="AD132" s="1"/>
      <c r="AE132" s="1"/>
      <c r="AF132" s="1"/>
      <c r="AG132" s="1"/>
    </row>
    <row r="133" spans="2:33" ht="75" customHeight="1" x14ac:dyDescent="0.25">
      <c r="B133" s="9" t="s">
        <v>394</v>
      </c>
      <c r="C133" s="9" t="s">
        <v>481</v>
      </c>
      <c r="D133" s="15" t="s">
        <v>395</v>
      </c>
      <c r="E133" s="19" t="s">
        <v>382</v>
      </c>
      <c r="F133" s="9" t="s">
        <v>383</v>
      </c>
      <c r="G133" s="12">
        <v>2</v>
      </c>
      <c r="H133" s="19" t="s">
        <v>384</v>
      </c>
      <c r="I133" s="9" t="s">
        <v>385</v>
      </c>
      <c r="J133" s="12">
        <v>857</v>
      </c>
      <c r="K133" s="19" t="s">
        <v>386</v>
      </c>
      <c r="L133" s="9" t="s">
        <v>387</v>
      </c>
      <c r="M133" s="12">
        <v>1</v>
      </c>
      <c r="N133" s="21"/>
      <c r="O133" s="26"/>
      <c r="P133" s="70"/>
      <c r="Q133" s="21"/>
      <c r="R133" s="26"/>
      <c r="S133" s="70"/>
      <c r="T133" s="21"/>
      <c r="U133" s="26"/>
      <c r="V133" s="70"/>
      <c r="W133" s="21"/>
      <c r="X133" s="26"/>
      <c r="Y133" s="70"/>
      <c r="Z133" s="1"/>
      <c r="AA133" s="1"/>
      <c r="AB133" s="1"/>
      <c r="AC133" s="1"/>
      <c r="AD133" s="1"/>
      <c r="AE133" s="1"/>
      <c r="AF133" s="1"/>
      <c r="AG133" s="1"/>
    </row>
    <row r="134" spans="2:33" ht="72.75" customHeight="1" x14ac:dyDescent="0.25">
      <c r="B134" s="9" t="s">
        <v>396</v>
      </c>
      <c r="C134" s="9" t="s">
        <v>482</v>
      </c>
      <c r="D134" s="15" t="s">
        <v>397</v>
      </c>
      <c r="E134" s="19" t="s">
        <v>382</v>
      </c>
      <c r="F134" s="9" t="s">
        <v>383</v>
      </c>
      <c r="G134" s="12">
        <v>3</v>
      </c>
      <c r="H134" s="19" t="s">
        <v>384</v>
      </c>
      <c r="I134" s="9" t="s">
        <v>385</v>
      </c>
      <c r="J134" s="12">
        <v>625</v>
      </c>
      <c r="K134" s="19" t="s">
        <v>386</v>
      </c>
      <c r="L134" s="9" t="s">
        <v>387</v>
      </c>
      <c r="M134" s="12">
        <v>1</v>
      </c>
      <c r="N134" s="21"/>
      <c r="O134" s="26"/>
      <c r="P134" s="70"/>
      <c r="Q134" s="21"/>
      <c r="R134" s="26"/>
      <c r="S134" s="70"/>
      <c r="T134" s="21"/>
      <c r="U134" s="26"/>
      <c r="V134" s="70"/>
      <c r="W134" s="21"/>
      <c r="X134" s="26"/>
      <c r="Y134" s="70"/>
      <c r="Z134" s="1"/>
      <c r="AA134" s="1"/>
      <c r="AB134" s="1"/>
      <c r="AC134" s="1"/>
      <c r="AD134" s="1"/>
      <c r="AE134" s="1"/>
      <c r="AF134" s="1"/>
      <c r="AG134" s="1"/>
    </row>
    <row r="135" spans="2:33" ht="75.75" customHeight="1" x14ac:dyDescent="0.25">
      <c r="B135" s="9" t="s">
        <v>398</v>
      </c>
      <c r="C135" s="9" t="s">
        <v>483</v>
      </c>
      <c r="D135" s="15" t="s">
        <v>399</v>
      </c>
      <c r="E135" s="19" t="s">
        <v>382</v>
      </c>
      <c r="F135" s="9" t="s">
        <v>383</v>
      </c>
      <c r="G135" s="12">
        <v>1</v>
      </c>
      <c r="H135" s="19" t="s">
        <v>384</v>
      </c>
      <c r="I135" s="9" t="s">
        <v>385</v>
      </c>
      <c r="J135" s="12">
        <v>533</v>
      </c>
      <c r="K135" s="19" t="s">
        <v>386</v>
      </c>
      <c r="L135" s="9" t="s">
        <v>387</v>
      </c>
      <c r="M135" s="12">
        <v>1</v>
      </c>
      <c r="N135" s="21"/>
      <c r="O135" s="26"/>
      <c r="P135" s="70"/>
      <c r="Q135" s="21"/>
      <c r="R135" s="26"/>
      <c r="S135" s="70"/>
      <c r="T135" s="21"/>
      <c r="U135" s="26"/>
      <c r="V135" s="70"/>
      <c r="W135" s="21"/>
      <c r="X135" s="26"/>
      <c r="Y135" s="70"/>
      <c r="Z135" s="1"/>
      <c r="AA135" s="1"/>
      <c r="AB135" s="1"/>
      <c r="AC135" s="1"/>
      <c r="AD135" s="1"/>
      <c r="AE135" s="1"/>
      <c r="AF135" s="1"/>
      <c r="AG135" s="1"/>
    </row>
    <row r="136" spans="2:33" ht="75.75" customHeight="1" x14ac:dyDescent="0.25">
      <c r="B136" s="9" t="s">
        <v>400</v>
      </c>
      <c r="C136" s="9" t="s">
        <v>484</v>
      </c>
      <c r="D136" s="15" t="s">
        <v>401</v>
      </c>
      <c r="E136" s="19" t="s">
        <v>382</v>
      </c>
      <c r="F136" s="9" t="s">
        <v>383</v>
      </c>
      <c r="G136" s="12">
        <v>1</v>
      </c>
      <c r="H136" s="19" t="s">
        <v>384</v>
      </c>
      <c r="I136" s="9" t="s">
        <v>385</v>
      </c>
      <c r="J136" s="12">
        <v>896</v>
      </c>
      <c r="K136" s="19" t="s">
        <v>386</v>
      </c>
      <c r="L136" s="9" t="s">
        <v>387</v>
      </c>
      <c r="M136" s="12">
        <v>0</v>
      </c>
      <c r="N136" s="21"/>
      <c r="O136" s="26"/>
      <c r="P136" s="70"/>
      <c r="Q136" s="21"/>
      <c r="R136" s="26"/>
      <c r="S136" s="70"/>
      <c r="T136" s="21"/>
      <c r="U136" s="26"/>
      <c r="V136" s="70"/>
      <c r="W136" s="21"/>
      <c r="X136" s="26"/>
      <c r="Y136" s="70"/>
      <c r="Z136" s="1"/>
      <c r="AA136" s="1"/>
      <c r="AB136" s="1"/>
      <c r="AC136" s="1"/>
      <c r="AD136" s="1"/>
      <c r="AE136" s="1"/>
      <c r="AF136" s="1"/>
      <c r="AG136" s="1"/>
    </row>
    <row r="137" spans="2:33" ht="72.75" customHeight="1" x14ac:dyDescent="0.25">
      <c r="B137" s="9" t="s">
        <v>402</v>
      </c>
      <c r="C137" s="9" t="s">
        <v>485</v>
      </c>
      <c r="D137" s="15" t="s">
        <v>403</v>
      </c>
      <c r="E137" s="19" t="s">
        <v>382</v>
      </c>
      <c r="F137" s="9" t="s">
        <v>383</v>
      </c>
      <c r="G137" s="12">
        <v>2</v>
      </c>
      <c r="H137" s="19" t="s">
        <v>384</v>
      </c>
      <c r="I137" s="9" t="s">
        <v>385</v>
      </c>
      <c r="J137" s="12">
        <v>387</v>
      </c>
      <c r="K137" s="19" t="s">
        <v>386</v>
      </c>
      <c r="L137" s="9" t="s">
        <v>387</v>
      </c>
      <c r="M137" s="12">
        <v>1</v>
      </c>
      <c r="N137" s="21"/>
      <c r="O137" s="26"/>
      <c r="P137" s="70"/>
      <c r="Q137" s="21"/>
      <c r="R137" s="26"/>
      <c r="S137" s="70"/>
      <c r="T137" s="21"/>
      <c r="U137" s="26"/>
      <c r="V137" s="70"/>
      <c r="W137" s="21"/>
      <c r="X137" s="26"/>
      <c r="Y137" s="70"/>
      <c r="Z137" s="1"/>
      <c r="AA137" s="1"/>
      <c r="AB137" s="1"/>
      <c r="AC137" s="1"/>
      <c r="AD137" s="1"/>
      <c r="AE137" s="1"/>
      <c r="AF137" s="1"/>
      <c r="AG137" s="1"/>
    </row>
    <row r="138" spans="2:33" ht="69.75" customHeight="1" x14ac:dyDescent="0.25">
      <c r="B138" s="9" t="s">
        <v>404</v>
      </c>
      <c r="C138" s="9" t="s">
        <v>486</v>
      </c>
      <c r="D138" s="15" t="s">
        <v>405</v>
      </c>
      <c r="E138" s="19" t="s">
        <v>382</v>
      </c>
      <c r="F138" s="9" t="s">
        <v>383</v>
      </c>
      <c r="G138" s="12">
        <v>1</v>
      </c>
      <c r="H138" s="19" t="s">
        <v>384</v>
      </c>
      <c r="I138" s="9" t="s">
        <v>385</v>
      </c>
      <c r="J138" s="12">
        <v>93</v>
      </c>
      <c r="K138" s="19" t="s">
        <v>386</v>
      </c>
      <c r="L138" s="9" t="s">
        <v>387</v>
      </c>
      <c r="M138" s="12">
        <v>1</v>
      </c>
      <c r="N138" s="21"/>
      <c r="O138" s="26"/>
      <c r="P138" s="70"/>
      <c r="Q138" s="21"/>
      <c r="R138" s="26"/>
      <c r="S138" s="70"/>
      <c r="T138" s="21"/>
      <c r="U138" s="26"/>
      <c r="V138" s="70"/>
      <c r="W138" s="21"/>
      <c r="X138" s="26"/>
      <c r="Y138" s="70"/>
      <c r="Z138" s="1"/>
      <c r="AA138" s="1"/>
      <c r="AB138" s="1"/>
      <c r="AC138" s="1"/>
      <c r="AD138" s="1"/>
      <c r="AE138" s="1"/>
      <c r="AF138" s="1"/>
      <c r="AG138" s="1"/>
    </row>
    <row r="139" spans="2:33" ht="68.25" customHeight="1" x14ac:dyDescent="0.25">
      <c r="B139" s="9" t="s">
        <v>406</v>
      </c>
      <c r="C139" s="9" t="s">
        <v>487</v>
      </c>
      <c r="D139" s="15" t="s">
        <v>407</v>
      </c>
      <c r="E139" s="19" t="s">
        <v>382</v>
      </c>
      <c r="F139" s="9" t="s">
        <v>383</v>
      </c>
      <c r="G139" s="12">
        <v>1</v>
      </c>
      <c r="H139" s="19" t="s">
        <v>384</v>
      </c>
      <c r="I139" s="9" t="s">
        <v>385</v>
      </c>
      <c r="J139" s="12">
        <v>309</v>
      </c>
      <c r="K139" s="19" t="s">
        <v>386</v>
      </c>
      <c r="L139" s="9" t="s">
        <v>387</v>
      </c>
      <c r="M139" s="12">
        <v>1</v>
      </c>
      <c r="N139" s="21"/>
      <c r="O139" s="26"/>
      <c r="P139" s="70"/>
      <c r="Q139" s="21"/>
      <c r="R139" s="26"/>
      <c r="S139" s="70"/>
      <c r="T139" s="21"/>
      <c r="U139" s="26"/>
      <c r="V139" s="70"/>
      <c r="W139" s="21"/>
      <c r="X139" s="26"/>
      <c r="Y139" s="70"/>
      <c r="Z139" s="1"/>
      <c r="AA139" s="1"/>
      <c r="AB139" s="1"/>
      <c r="AC139" s="1"/>
      <c r="AD139" s="1"/>
      <c r="AE139" s="1"/>
      <c r="AF139" s="1"/>
      <c r="AG139" s="1"/>
    </row>
    <row r="140" spans="2:33" ht="72" customHeight="1" x14ac:dyDescent="0.25">
      <c r="B140" s="9" t="s">
        <v>408</v>
      </c>
      <c r="C140" s="9" t="s">
        <v>488</v>
      </c>
      <c r="D140" s="15" t="s">
        <v>409</v>
      </c>
      <c r="E140" s="19" t="s">
        <v>382</v>
      </c>
      <c r="F140" s="9" t="s">
        <v>383</v>
      </c>
      <c r="G140" s="12">
        <v>1</v>
      </c>
      <c r="H140" s="19" t="s">
        <v>384</v>
      </c>
      <c r="I140" s="9" t="s">
        <v>385</v>
      </c>
      <c r="J140" s="12">
        <v>373</v>
      </c>
      <c r="K140" s="19" t="s">
        <v>386</v>
      </c>
      <c r="L140" s="9" t="s">
        <v>387</v>
      </c>
      <c r="M140" s="12">
        <v>1</v>
      </c>
      <c r="N140" s="21"/>
      <c r="O140" s="26"/>
      <c r="P140" s="70"/>
      <c r="Q140" s="21"/>
      <c r="R140" s="26"/>
      <c r="S140" s="70"/>
      <c r="T140" s="21"/>
      <c r="U140" s="26"/>
      <c r="V140" s="70"/>
      <c r="W140" s="21"/>
      <c r="X140" s="26"/>
      <c r="Y140" s="70"/>
      <c r="Z140" s="1"/>
      <c r="AA140" s="1"/>
      <c r="AB140" s="1"/>
      <c r="AC140" s="1"/>
      <c r="AD140" s="1"/>
      <c r="AE140" s="1"/>
      <c r="AF140" s="1"/>
      <c r="AG140" s="1"/>
    </row>
    <row r="141" spans="2:33" ht="78.75" customHeight="1" x14ac:dyDescent="0.25">
      <c r="B141" s="9" t="s">
        <v>410</v>
      </c>
      <c r="C141" s="9" t="s">
        <v>489</v>
      </c>
      <c r="D141" s="15" t="s">
        <v>411</v>
      </c>
      <c r="E141" s="19" t="s">
        <v>382</v>
      </c>
      <c r="F141" s="9" t="s">
        <v>383</v>
      </c>
      <c r="G141" s="12">
        <v>2</v>
      </c>
      <c r="H141" s="19" t="s">
        <v>384</v>
      </c>
      <c r="I141" s="9" t="s">
        <v>385</v>
      </c>
      <c r="J141" s="12">
        <v>59</v>
      </c>
      <c r="K141" s="19" t="s">
        <v>386</v>
      </c>
      <c r="L141" s="9" t="s">
        <v>387</v>
      </c>
      <c r="M141" s="12">
        <v>1</v>
      </c>
      <c r="N141" s="21"/>
      <c r="O141" s="26"/>
      <c r="P141" s="70"/>
      <c r="Q141" s="21"/>
      <c r="R141" s="26"/>
      <c r="S141" s="70"/>
      <c r="T141" s="21"/>
      <c r="U141" s="26"/>
      <c r="V141" s="70"/>
      <c r="W141" s="21"/>
      <c r="X141" s="26"/>
      <c r="Y141" s="70"/>
      <c r="Z141" s="1"/>
      <c r="AA141" s="1"/>
      <c r="AB141" s="1"/>
      <c r="AC141" s="1"/>
      <c r="AD141" s="1"/>
      <c r="AE141" s="1"/>
      <c r="AF141" s="1"/>
      <c r="AG141" s="1"/>
    </row>
    <row r="142" spans="2:33" ht="76.5" customHeight="1" x14ac:dyDescent="0.25">
      <c r="B142" s="9" t="s">
        <v>412</v>
      </c>
      <c r="C142" s="9" t="s">
        <v>490</v>
      </c>
      <c r="D142" s="15" t="s">
        <v>413</v>
      </c>
      <c r="E142" s="19" t="s">
        <v>382</v>
      </c>
      <c r="F142" s="9" t="s">
        <v>383</v>
      </c>
      <c r="G142" s="12">
        <v>3</v>
      </c>
      <c r="H142" s="19" t="s">
        <v>384</v>
      </c>
      <c r="I142" s="9" t="s">
        <v>385</v>
      </c>
      <c r="J142" s="12">
        <v>78</v>
      </c>
      <c r="K142" s="19" t="s">
        <v>386</v>
      </c>
      <c r="L142" s="9" t="s">
        <v>387</v>
      </c>
      <c r="M142" s="12">
        <v>1</v>
      </c>
      <c r="N142" s="21"/>
      <c r="O142" s="26"/>
      <c r="P142" s="70"/>
      <c r="Q142" s="21"/>
      <c r="R142" s="26"/>
      <c r="S142" s="70"/>
      <c r="T142" s="21"/>
      <c r="U142" s="26"/>
      <c r="V142" s="70"/>
      <c r="W142" s="21"/>
      <c r="X142" s="26"/>
      <c r="Y142" s="70"/>
      <c r="Z142" s="1"/>
      <c r="AA142" s="1"/>
      <c r="AB142" s="1"/>
      <c r="AC142" s="1"/>
      <c r="AD142" s="1"/>
      <c r="AE142" s="1"/>
      <c r="AF142" s="1"/>
      <c r="AG142" s="1"/>
    </row>
    <row r="143" spans="2:33" ht="77.25" customHeight="1" x14ac:dyDescent="0.25">
      <c r="B143" s="9" t="s">
        <v>414</v>
      </c>
      <c r="C143" s="9" t="s">
        <v>491</v>
      </c>
      <c r="D143" s="15" t="s">
        <v>415</v>
      </c>
      <c r="E143" s="19" t="s">
        <v>382</v>
      </c>
      <c r="F143" s="9" t="s">
        <v>383</v>
      </c>
      <c r="G143" s="12">
        <v>3</v>
      </c>
      <c r="H143" s="19" t="s">
        <v>384</v>
      </c>
      <c r="I143" s="9" t="s">
        <v>385</v>
      </c>
      <c r="J143" s="12">
        <v>575</v>
      </c>
      <c r="K143" s="19" t="s">
        <v>386</v>
      </c>
      <c r="L143" s="9" t="s">
        <v>387</v>
      </c>
      <c r="M143" s="12">
        <v>1</v>
      </c>
      <c r="N143" s="21"/>
      <c r="O143" s="26"/>
      <c r="P143" s="70"/>
      <c r="Q143" s="21"/>
      <c r="R143" s="26"/>
      <c r="S143" s="70"/>
      <c r="T143" s="21"/>
      <c r="U143" s="26"/>
      <c r="V143" s="70"/>
      <c r="W143" s="21"/>
      <c r="X143" s="26"/>
      <c r="Y143" s="70"/>
      <c r="Z143" s="1"/>
      <c r="AA143" s="1"/>
      <c r="AB143" s="1"/>
      <c r="AC143" s="1"/>
      <c r="AD143" s="1"/>
      <c r="AE143" s="1"/>
      <c r="AF143" s="1"/>
      <c r="AG143" s="1"/>
    </row>
    <row r="144" spans="2:33" ht="75" customHeight="1" x14ac:dyDescent="0.25">
      <c r="B144" s="9" t="s">
        <v>416</v>
      </c>
      <c r="C144" s="9" t="s">
        <v>492</v>
      </c>
      <c r="D144" s="15" t="s">
        <v>417</v>
      </c>
      <c r="E144" s="19" t="s">
        <v>382</v>
      </c>
      <c r="F144" s="9" t="s">
        <v>383</v>
      </c>
      <c r="G144" s="12">
        <v>2</v>
      </c>
      <c r="H144" s="19" t="s">
        <v>384</v>
      </c>
      <c r="I144" s="9" t="s">
        <v>385</v>
      </c>
      <c r="J144" s="12">
        <v>807</v>
      </c>
      <c r="K144" s="19" t="s">
        <v>386</v>
      </c>
      <c r="L144" s="9" t="s">
        <v>387</v>
      </c>
      <c r="M144" s="12">
        <v>1</v>
      </c>
      <c r="N144" s="21"/>
      <c r="O144" s="26"/>
      <c r="P144" s="70"/>
      <c r="Q144" s="21"/>
      <c r="R144" s="26"/>
      <c r="S144" s="70"/>
      <c r="T144" s="21"/>
      <c r="U144" s="26"/>
      <c r="V144" s="70"/>
      <c r="W144" s="21"/>
      <c r="X144" s="26"/>
      <c r="Y144" s="70"/>
      <c r="Z144" s="1"/>
      <c r="AA144" s="1"/>
      <c r="AB144" s="1"/>
      <c r="AC144" s="1"/>
      <c r="AD144" s="1"/>
      <c r="AE144" s="1"/>
      <c r="AF144" s="1"/>
      <c r="AG144" s="1"/>
    </row>
    <row r="145" spans="2:33" ht="75.75" customHeight="1" x14ac:dyDescent="0.25">
      <c r="B145" s="9" t="s">
        <v>418</v>
      </c>
      <c r="C145" s="9" t="s">
        <v>803</v>
      </c>
      <c r="D145" s="15" t="s">
        <v>419</v>
      </c>
      <c r="E145" s="19" t="s">
        <v>382</v>
      </c>
      <c r="F145" s="9" t="s">
        <v>383</v>
      </c>
      <c r="G145" s="12">
        <v>1</v>
      </c>
      <c r="H145" s="19" t="s">
        <v>384</v>
      </c>
      <c r="I145" s="9" t="s">
        <v>385</v>
      </c>
      <c r="J145" s="12">
        <v>376</v>
      </c>
      <c r="K145" s="19" t="s">
        <v>386</v>
      </c>
      <c r="L145" s="9" t="s">
        <v>387</v>
      </c>
      <c r="M145" s="12">
        <v>0</v>
      </c>
      <c r="N145" s="21"/>
      <c r="O145" s="26"/>
      <c r="P145" s="70"/>
      <c r="Q145" s="21"/>
      <c r="R145" s="26"/>
      <c r="S145" s="70"/>
      <c r="T145" s="21"/>
      <c r="U145" s="26"/>
      <c r="V145" s="70"/>
      <c r="W145" s="21"/>
      <c r="X145" s="26"/>
      <c r="Y145" s="70"/>
      <c r="Z145" s="1"/>
      <c r="AA145" s="1"/>
      <c r="AB145" s="1"/>
      <c r="AC145" s="1"/>
      <c r="AD145" s="1"/>
      <c r="AE145" s="1"/>
      <c r="AF145" s="1"/>
      <c r="AG145" s="1"/>
    </row>
    <row r="146" spans="2:33" ht="71.25" customHeight="1" x14ac:dyDescent="0.25">
      <c r="B146" s="9" t="s">
        <v>420</v>
      </c>
      <c r="C146" s="9" t="s">
        <v>804</v>
      </c>
      <c r="D146" s="15" t="s">
        <v>421</v>
      </c>
      <c r="E146" s="19" t="s">
        <v>382</v>
      </c>
      <c r="F146" s="9" t="s">
        <v>383</v>
      </c>
      <c r="G146" s="12">
        <v>2</v>
      </c>
      <c r="H146" s="19" t="s">
        <v>384</v>
      </c>
      <c r="I146" s="9" t="s">
        <v>385</v>
      </c>
      <c r="J146" s="12">
        <v>630</v>
      </c>
      <c r="K146" s="19" t="s">
        <v>386</v>
      </c>
      <c r="L146" s="9" t="s">
        <v>387</v>
      </c>
      <c r="M146" s="12">
        <v>1</v>
      </c>
      <c r="N146" s="21"/>
      <c r="O146" s="26"/>
      <c r="P146" s="70"/>
      <c r="Q146" s="21"/>
      <c r="R146" s="26"/>
      <c r="S146" s="70"/>
      <c r="T146" s="21"/>
      <c r="U146" s="26"/>
      <c r="V146" s="70"/>
      <c r="W146" s="21"/>
      <c r="X146" s="26"/>
      <c r="Y146" s="70"/>
      <c r="Z146" s="1"/>
      <c r="AA146" s="1"/>
      <c r="AB146" s="1"/>
      <c r="AC146" s="1"/>
      <c r="AD146" s="1"/>
      <c r="AE146" s="1"/>
      <c r="AF146" s="1"/>
      <c r="AG146" s="1"/>
    </row>
    <row r="147" spans="2:33" ht="71.25" customHeight="1" x14ac:dyDescent="0.25">
      <c r="B147" s="9" t="s">
        <v>422</v>
      </c>
      <c r="C147" s="9" t="s">
        <v>805</v>
      </c>
      <c r="D147" s="15" t="s">
        <v>423</v>
      </c>
      <c r="E147" s="19" t="s">
        <v>382</v>
      </c>
      <c r="F147" s="9" t="s">
        <v>383</v>
      </c>
      <c r="G147" s="12">
        <v>1</v>
      </c>
      <c r="H147" s="19" t="s">
        <v>384</v>
      </c>
      <c r="I147" s="9" t="s">
        <v>385</v>
      </c>
      <c r="J147" s="12">
        <v>523</v>
      </c>
      <c r="K147" s="19" t="s">
        <v>386</v>
      </c>
      <c r="L147" s="9" t="s">
        <v>387</v>
      </c>
      <c r="M147" s="12">
        <v>0</v>
      </c>
      <c r="N147" s="21"/>
      <c r="O147" s="26"/>
      <c r="P147" s="70"/>
      <c r="Q147" s="21"/>
      <c r="R147" s="26"/>
      <c r="S147" s="70"/>
      <c r="T147" s="21"/>
      <c r="U147" s="26"/>
      <c r="V147" s="70"/>
      <c r="W147" s="21"/>
      <c r="X147" s="26"/>
      <c r="Y147" s="70"/>
      <c r="Z147" s="1"/>
      <c r="AA147" s="1"/>
      <c r="AB147" s="1"/>
      <c r="AC147" s="1"/>
      <c r="AD147" s="1"/>
      <c r="AE147" s="1"/>
      <c r="AF147" s="1"/>
      <c r="AG147" s="1"/>
    </row>
    <row r="148" spans="2:33" ht="71.25" customHeight="1" x14ac:dyDescent="0.25">
      <c r="B148" s="34" t="s">
        <v>832</v>
      </c>
      <c r="C148" s="9" t="s">
        <v>833</v>
      </c>
      <c r="D148" s="16" t="s">
        <v>834</v>
      </c>
      <c r="E148" s="19" t="s">
        <v>382</v>
      </c>
      <c r="F148" s="9" t="s">
        <v>383</v>
      </c>
      <c r="G148" s="12">
        <v>1</v>
      </c>
      <c r="H148" s="19" t="s">
        <v>384</v>
      </c>
      <c r="I148" s="9" t="s">
        <v>385</v>
      </c>
      <c r="J148" s="12">
        <v>499</v>
      </c>
      <c r="K148" s="19" t="s">
        <v>386</v>
      </c>
      <c r="L148" s="9" t="s">
        <v>387</v>
      </c>
      <c r="M148" s="12">
        <v>1</v>
      </c>
      <c r="N148" s="21"/>
      <c r="O148" s="26"/>
      <c r="P148" s="70"/>
      <c r="Q148" s="21"/>
      <c r="R148" s="26"/>
      <c r="S148" s="70"/>
      <c r="T148" s="21"/>
      <c r="U148" s="26"/>
      <c r="V148" s="70"/>
      <c r="W148" s="21"/>
      <c r="X148" s="26"/>
      <c r="Y148" s="70"/>
      <c r="Z148" s="1"/>
      <c r="AA148" s="1"/>
      <c r="AB148" s="1"/>
      <c r="AC148" s="1"/>
      <c r="AD148" s="1"/>
      <c r="AE148" s="1"/>
      <c r="AF148" s="1"/>
      <c r="AG148" s="1"/>
    </row>
    <row r="149" spans="2:33" ht="48.75" customHeight="1" x14ac:dyDescent="0.25">
      <c r="B149" s="39" t="s">
        <v>311</v>
      </c>
      <c r="C149" s="4"/>
      <c r="D149" s="13" t="s">
        <v>535</v>
      </c>
      <c r="E149" s="10"/>
      <c r="F149" s="4"/>
      <c r="G149" s="11"/>
      <c r="H149" s="10"/>
      <c r="I149" s="4"/>
      <c r="J149" s="11"/>
      <c r="K149" s="10"/>
      <c r="L149" s="4"/>
      <c r="M149" s="11"/>
      <c r="N149" s="10"/>
      <c r="O149" s="4"/>
      <c r="P149" s="11"/>
      <c r="Q149" s="10"/>
      <c r="R149" s="4"/>
      <c r="S149" s="11"/>
      <c r="T149" s="10"/>
      <c r="U149" s="4"/>
      <c r="V149" s="11"/>
      <c r="W149" s="10"/>
      <c r="X149" s="4"/>
      <c r="Y149" s="11"/>
      <c r="Z149" s="1"/>
      <c r="AA149" s="1"/>
      <c r="AB149" s="1"/>
      <c r="AC149" s="1"/>
      <c r="AD149" s="1"/>
      <c r="AE149" s="1"/>
      <c r="AF149" s="1"/>
      <c r="AG149" s="1"/>
    </row>
    <row r="150" spans="2:33" ht="125.25" customHeight="1" x14ac:dyDescent="0.25">
      <c r="B150" s="9" t="s">
        <v>312</v>
      </c>
      <c r="C150" s="9" t="s">
        <v>493</v>
      </c>
      <c r="D150" s="15" t="s">
        <v>313</v>
      </c>
      <c r="E150" s="19" t="s">
        <v>321</v>
      </c>
      <c r="F150" s="9" t="s">
        <v>322</v>
      </c>
      <c r="G150" s="12">
        <v>319</v>
      </c>
      <c r="H150" s="19" t="s">
        <v>323</v>
      </c>
      <c r="I150" s="9" t="s">
        <v>324</v>
      </c>
      <c r="J150" s="12">
        <v>42175</v>
      </c>
      <c r="K150" s="19" t="s">
        <v>325</v>
      </c>
      <c r="L150" s="9" t="s">
        <v>326</v>
      </c>
      <c r="M150" s="12">
        <v>420</v>
      </c>
      <c r="N150" s="58" t="s">
        <v>327</v>
      </c>
      <c r="O150" s="9" t="s">
        <v>328</v>
      </c>
      <c r="P150" s="12">
        <v>420</v>
      </c>
      <c r="Q150" s="19" t="s">
        <v>329</v>
      </c>
      <c r="R150" s="9" t="s">
        <v>330</v>
      </c>
      <c r="S150" s="12">
        <v>6.21</v>
      </c>
      <c r="T150" s="19" t="s">
        <v>331</v>
      </c>
      <c r="U150" s="9" t="s">
        <v>332</v>
      </c>
      <c r="V150" s="12">
        <v>42187</v>
      </c>
      <c r="W150" s="19" t="s">
        <v>333</v>
      </c>
      <c r="X150" s="9" t="s">
        <v>334</v>
      </c>
      <c r="Y150" s="12">
        <v>437</v>
      </c>
      <c r="Z150" s="1"/>
      <c r="AA150" s="1"/>
      <c r="AB150" s="1"/>
      <c r="AC150" s="1"/>
      <c r="AD150" s="1"/>
      <c r="AE150" s="1"/>
      <c r="AF150" s="1"/>
      <c r="AG150" s="1"/>
    </row>
    <row r="151" spans="2:33" ht="122.25" customHeight="1" x14ac:dyDescent="0.25">
      <c r="B151" s="9" t="s">
        <v>314</v>
      </c>
      <c r="C151" s="9" t="s">
        <v>806</v>
      </c>
      <c r="D151" s="15" t="s">
        <v>315</v>
      </c>
      <c r="E151" s="19" t="s">
        <v>321</v>
      </c>
      <c r="F151" s="9" t="s">
        <v>322</v>
      </c>
      <c r="G151" s="12">
        <v>275</v>
      </c>
      <c r="H151" s="19" t="s">
        <v>323</v>
      </c>
      <c r="I151" s="9" t="s">
        <v>324</v>
      </c>
      <c r="J151" s="12">
        <v>465</v>
      </c>
      <c r="K151" s="19" t="s">
        <v>325</v>
      </c>
      <c r="L151" s="9" t="s">
        <v>326</v>
      </c>
      <c r="M151" s="12">
        <v>542</v>
      </c>
      <c r="N151" s="58" t="s">
        <v>327</v>
      </c>
      <c r="O151" s="9" t="s">
        <v>328</v>
      </c>
      <c r="P151" s="70">
        <v>0</v>
      </c>
      <c r="Q151" s="19" t="s">
        <v>329</v>
      </c>
      <c r="R151" s="9" t="s">
        <v>330</v>
      </c>
      <c r="S151" s="12">
        <v>4.9800000000000004</v>
      </c>
      <c r="T151" s="19" t="s">
        <v>331</v>
      </c>
      <c r="U151" s="9" t="s">
        <v>332</v>
      </c>
      <c r="V151" s="12">
        <v>727</v>
      </c>
      <c r="W151" s="19" t="s">
        <v>333</v>
      </c>
      <c r="X151" s="9" t="s">
        <v>334</v>
      </c>
      <c r="Y151" s="12">
        <v>542</v>
      </c>
      <c r="Z151" s="1"/>
      <c r="AA151" s="1"/>
      <c r="AB151" s="1"/>
      <c r="AC151" s="1"/>
      <c r="AD151" s="1"/>
      <c r="AE151" s="1"/>
      <c r="AF151" s="1"/>
      <c r="AG151" s="1"/>
    </row>
    <row r="152" spans="2:33" ht="120" customHeight="1" x14ac:dyDescent="0.25">
      <c r="B152" s="9" t="s">
        <v>316</v>
      </c>
      <c r="C152" s="9" t="s">
        <v>807</v>
      </c>
      <c r="D152" s="15" t="s">
        <v>317</v>
      </c>
      <c r="E152" s="19" t="str">
        <f t="shared" ref="E152:F152" si="1">E150</f>
        <v>P.N.050</v>
      </c>
      <c r="F152" s="9" t="str">
        <f t="shared" si="1"/>
        <v>Gyventojai, kuriems teikiamos vandens tiekimo paslaugos naujai pastatytais geriamojo vandens tiekimo tinklais, gyventojų skaičius, vnt.</v>
      </c>
      <c r="G152" s="12">
        <v>187</v>
      </c>
      <c r="H152" s="19" t="str">
        <f t="shared" ref="H152:I152" si="2">H150</f>
        <v>P.N.051</v>
      </c>
      <c r="I152" s="9" t="str">
        <f t="shared" si="2"/>
        <v>Gyventojai, kuriems teikiamos vandens tiekimo paslaugos iš naujai pastatytų ir (arba) rekonstruotų geriamojo vandens gerinimo įrenginių“, gyventojų skaičius, vnt.</v>
      </c>
      <c r="J152" s="12">
        <v>0</v>
      </c>
      <c r="K152" s="19" t="str">
        <f t="shared" ref="K152:L152" si="3">K150</f>
        <v>P.N.053</v>
      </c>
      <c r="L152" s="9" t="str">
        <f t="shared" si="3"/>
        <v>Gyventojai, kuriems teikiamos paslaugos naujai pastatytais nuotekų surinkimo tinklais, gyventojų ekvivalentas</v>
      </c>
      <c r="M152" s="12">
        <v>305</v>
      </c>
      <c r="N152" s="58" t="s">
        <v>327</v>
      </c>
      <c r="O152" s="9" t="s">
        <v>328</v>
      </c>
      <c r="P152" s="12">
        <v>0</v>
      </c>
      <c r="Q152" s="19" t="s">
        <v>329</v>
      </c>
      <c r="R152" s="9" t="s">
        <v>330</v>
      </c>
      <c r="S152" s="12">
        <v>0.66900000000000004</v>
      </c>
      <c r="T152" s="19" t="str">
        <f t="shared" ref="T152:U152" si="4">T150</f>
        <v>P.B.218</v>
      </c>
      <c r="U152" s="9" t="str">
        <f t="shared" si="4"/>
        <v>Papildomi gyventojai, kuriems teikiamos pagerintos vandens tiekimo paslaugos, asmenys</v>
      </c>
      <c r="V152" s="12">
        <v>187</v>
      </c>
      <c r="W152" s="19" t="s">
        <v>333</v>
      </c>
      <c r="X152" s="9" t="s">
        <v>334</v>
      </c>
      <c r="Y152" s="12">
        <v>305</v>
      </c>
      <c r="Z152" s="1"/>
      <c r="AA152" s="1"/>
      <c r="AB152" s="1"/>
      <c r="AC152" s="1"/>
      <c r="AD152" s="1"/>
      <c r="AE152" s="1"/>
      <c r="AF152" s="1"/>
      <c r="AG152" s="1"/>
    </row>
    <row r="153" spans="2:33" ht="117.75" customHeight="1" x14ac:dyDescent="0.25">
      <c r="B153" s="9" t="s">
        <v>319</v>
      </c>
      <c r="C153" s="9" t="s">
        <v>808</v>
      </c>
      <c r="D153" s="15" t="s">
        <v>320</v>
      </c>
      <c r="E153" s="19" t="s">
        <v>321</v>
      </c>
      <c r="F153" s="9" t="s">
        <v>322</v>
      </c>
      <c r="G153" s="12">
        <v>254</v>
      </c>
      <c r="H153" s="19" t="s">
        <v>323</v>
      </c>
      <c r="I153" s="9" t="s">
        <v>324</v>
      </c>
      <c r="J153" s="12">
        <v>800</v>
      </c>
      <c r="K153" s="19" t="s">
        <v>325</v>
      </c>
      <c r="L153" s="9" t="s">
        <v>326</v>
      </c>
      <c r="M153" s="12">
        <v>456</v>
      </c>
      <c r="N153" s="58" t="s">
        <v>327</v>
      </c>
      <c r="O153" s="9" t="s">
        <v>328</v>
      </c>
      <c r="P153" s="70">
        <v>0</v>
      </c>
      <c r="Q153" s="19" t="s">
        <v>329</v>
      </c>
      <c r="R153" s="9" t="s">
        <v>330</v>
      </c>
      <c r="S153" s="12">
        <v>9.27</v>
      </c>
      <c r="T153" s="19" t="s">
        <v>331</v>
      </c>
      <c r="U153" s="9" t="s">
        <v>332</v>
      </c>
      <c r="V153" s="12">
        <v>864</v>
      </c>
      <c r="W153" s="19" t="s">
        <v>333</v>
      </c>
      <c r="X153" s="9" t="s">
        <v>334</v>
      </c>
      <c r="Y153" s="12">
        <v>456</v>
      </c>
      <c r="Z153" s="1"/>
      <c r="AA153" s="1"/>
      <c r="AB153" s="1"/>
      <c r="AC153" s="1"/>
      <c r="AD153" s="1"/>
      <c r="AE153" s="1"/>
      <c r="AF153" s="1"/>
      <c r="AG153" s="1"/>
    </row>
    <row r="154" spans="2:33" ht="24" x14ac:dyDescent="0.25">
      <c r="B154" s="39" t="s">
        <v>335</v>
      </c>
      <c r="C154" s="4"/>
      <c r="D154" s="13" t="s">
        <v>536</v>
      </c>
      <c r="E154" s="10"/>
      <c r="F154" s="4"/>
      <c r="G154" s="11"/>
      <c r="H154" s="10"/>
      <c r="I154" s="4"/>
      <c r="J154" s="11"/>
      <c r="K154" s="10"/>
      <c r="L154" s="4"/>
      <c r="M154" s="11"/>
      <c r="N154" s="10"/>
      <c r="O154" s="4"/>
      <c r="P154" s="11"/>
      <c r="Q154" s="10"/>
      <c r="R154" s="4"/>
      <c r="S154" s="11"/>
      <c r="T154" s="10"/>
      <c r="U154" s="4"/>
      <c r="V154" s="11"/>
      <c r="W154" s="10"/>
      <c r="X154" s="4"/>
      <c r="Y154" s="11"/>
      <c r="Z154" s="1"/>
      <c r="AA154" s="1"/>
      <c r="AB154" s="1"/>
      <c r="AC154" s="1"/>
      <c r="AD154" s="1"/>
      <c r="AE154" s="1"/>
      <c r="AF154" s="1"/>
      <c r="AG154" s="1"/>
    </row>
    <row r="155" spans="2:33" ht="63.75" customHeight="1" x14ac:dyDescent="0.25">
      <c r="B155" s="40" t="s">
        <v>336</v>
      </c>
      <c r="C155" s="9" t="s">
        <v>809</v>
      </c>
      <c r="D155" s="15" t="s">
        <v>337</v>
      </c>
      <c r="E155" s="42" t="s">
        <v>339</v>
      </c>
      <c r="F155" s="41" t="s">
        <v>340</v>
      </c>
      <c r="G155" s="75">
        <v>9401</v>
      </c>
      <c r="H155" s="21"/>
      <c r="I155" s="26"/>
      <c r="J155" s="70"/>
      <c r="K155" s="21"/>
      <c r="L155" s="26"/>
      <c r="M155" s="70"/>
      <c r="N155" s="21"/>
      <c r="O155" s="26"/>
      <c r="P155" s="70"/>
      <c r="Q155" s="21"/>
      <c r="R155" s="26"/>
      <c r="S155" s="70"/>
      <c r="T155" s="21"/>
      <c r="U155" s="26"/>
      <c r="V155" s="70"/>
      <c r="W155" s="21"/>
      <c r="X155" s="26"/>
      <c r="Y155" s="70"/>
      <c r="Z155" s="1"/>
      <c r="AA155" s="1"/>
      <c r="AB155" s="1"/>
      <c r="AC155" s="1"/>
      <c r="AD155" s="1"/>
      <c r="AE155" s="1"/>
      <c r="AF155" s="1"/>
      <c r="AG155" s="1"/>
    </row>
    <row r="156" spans="2:33" ht="63.75" customHeight="1" x14ac:dyDescent="0.25">
      <c r="B156" s="135" t="s">
        <v>838</v>
      </c>
      <c r="C156" s="26" t="s">
        <v>839</v>
      </c>
      <c r="D156" s="70" t="s">
        <v>843</v>
      </c>
      <c r="E156" s="136" t="s">
        <v>840</v>
      </c>
      <c r="F156" s="137" t="s">
        <v>841</v>
      </c>
      <c r="G156" s="75">
        <v>3070</v>
      </c>
      <c r="H156" s="21"/>
      <c r="I156" s="26"/>
      <c r="J156" s="70"/>
      <c r="K156" s="21"/>
      <c r="L156" s="26"/>
      <c r="M156" s="70"/>
      <c r="N156" s="21"/>
      <c r="O156" s="26"/>
      <c r="P156" s="70"/>
      <c r="Q156" s="21"/>
      <c r="R156" s="26"/>
      <c r="S156" s="70"/>
      <c r="T156" s="21"/>
      <c r="U156" s="26"/>
      <c r="V156" s="70"/>
      <c r="W156" s="21"/>
      <c r="X156" s="26"/>
      <c r="Y156" s="70"/>
      <c r="Z156" s="1"/>
      <c r="AA156" s="1"/>
      <c r="AB156" s="1"/>
      <c r="AC156" s="1"/>
      <c r="AD156" s="1"/>
      <c r="AE156" s="1"/>
      <c r="AF156" s="1"/>
      <c r="AG156" s="1"/>
    </row>
    <row r="157" spans="2:33" ht="39.75" customHeight="1" x14ac:dyDescent="0.25">
      <c r="B157" s="39" t="s">
        <v>341</v>
      </c>
      <c r="C157" s="4"/>
      <c r="D157" s="13" t="s">
        <v>537</v>
      </c>
      <c r="E157" s="10"/>
      <c r="F157" s="4"/>
      <c r="G157" s="11"/>
      <c r="H157" s="10"/>
      <c r="I157" s="4"/>
      <c r="J157" s="11"/>
      <c r="K157" s="10"/>
      <c r="L157" s="4"/>
      <c r="M157" s="11"/>
      <c r="N157" s="10"/>
      <c r="O157" s="4"/>
      <c r="P157" s="11"/>
      <c r="Q157" s="10"/>
      <c r="R157" s="4"/>
      <c r="S157" s="11"/>
      <c r="T157" s="10"/>
      <c r="U157" s="4"/>
      <c r="V157" s="11"/>
      <c r="W157" s="10"/>
      <c r="X157" s="4"/>
      <c r="Y157" s="11"/>
      <c r="Z157" s="1"/>
      <c r="AA157" s="1"/>
      <c r="AB157" s="1"/>
      <c r="AC157" s="1"/>
      <c r="AD157" s="1"/>
      <c r="AE157" s="1"/>
      <c r="AF157" s="1"/>
      <c r="AG157" s="1"/>
    </row>
    <row r="158" spans="2:33" ht="99" customHeight="1" x14ac:dyDescent="0.25">
      <c r="B158" s="9" t="s">
        <v>342</v>
      </c>
      <c r="C158" s="9" t="s">
        <v>494</v>
      </c>
      <c r="D158" s="15" t="s">
        <v>343</v>
      </c>
      <c r="E158" s="19" t="s">
        <v>352</v>
      </c>
      <c r="F158" s="9" t="s">
        <v>353</v>
      </c>
      <c r="G158" s="12">
        <v>10.43</v>
      </c>
      <c r="H158" s="19" t="s">
        <v>355</v>
      </c>
      <c r="I158" s="9" t="s">
        <v>356</v>
      </c>
      <c r="J158" s="12">
        <v>1</v>
      </c>
      <c r="K158" s="19" t="s">
        <v>357</v>
      </c>
      <c r="L158" s="9" t="s">
        <v>358</v>
      </c>
      <c r="M158" s="12">
        <v>4</v>
      </c>
      <c r="N158" s="19" t="s">
        <v>359</v>
      </c>
      <c r="O158" s="9" t="s">
        <v>360</v>
      </c>
      <c r="P158" s="12">
        <v>0</v>
      </c>
      <c r="Q158" s="19" t="s">
        <v>361</v>
      </c>
      <c r="R158" s="9" t="s">
        <v>362</v>
      </c>
      <c r="S158" s="12">
        <v>1</v>
      </c>
      <c r="T158" s="21"/>
      <c r="U158" s="26"/>
      <c r="V158" s="70"/>
      <c r="W158" s="21"/>
      <c r="X158" s="26"/>
      <c r="Y158" s="70"/>
      <c r="Z158" s="1"/>
      <c r="AA158" s="1"/>
      <c r="AB158" s="1"/>
      <c r="AC158" s="1"/>
      <c r="AD158" s="1"/>
      <c r="AE158" s="1"/>
      <c r="AF158" s="1"/>
      <c r="AG158" s="1"/>
    </row>
    <row r="159" spans="2:33" ht="95.25" customHeight="1" x14ac:dyDescent="0.25">
      <c r="B159" s="9" t="s">
        <v>344</v>
      </c>
      <c r="C159" s="9" t="s">
        <v>495</v>
      </c>
      <c r="D159" s="15" t="s">
        <v>345</v>
      </c>
      <c r="E159" s="19" t="s">
        <v>352</v>
      </c>
      <c r="F159" s="9" t="s">
        <v>353</v>
      </c>
      <c r="G159" s="12">
        <v>6</v>
      </c>
      <c r="H159" s="19" t="s">
        <v>355</v>
      </c>
      <c r="I159" s="9" t="s">
        <v>356</v>
      </c>
      <c r="J159" s="12">
        <v>1</v>
      </c>
      <c r="K159" s="19" t="s">
        <v>357</v>
      </c>
      <c r="L159" s="9" t="s">
        <v>358</v>
      </c>
      <c r="M159" s="12">
        <v>0</v>
      </c>
      <c r="N159" s="19" t="s">
        <v>359</v>
      </c>
      <c r="O159" s="9" t="s">
        <v>360</v>
      </c>
      <c r="P159" s="12">
        <v>1</v>
      </c>
      <c r="Q159" s="19" t="s">
        <v>361</v>
      </c>
      <c r="R159" s="9" t="s">
        <v>362</v>
      </c>
      <c r="S159" s="12">
        <v>1</v>
      </c>
      <c r="T159" s="21"/>
      <c r="U159" s="26"/>
      <c r="V159" s="70"/>
      <c r="W159" s="21"/>
      <c r="X159" s="26"/>
      <c r="Y159" s="70"/>
      <c r="Z159" s="1"/>
      <c r="AA159" s="1"/>
      <c r="AB159" s="1"/>
      <c r="AC159" s="1"/>
      <c r="AD159" s="1"/>
      <c r="AE159" s="1"/>
      <c r="AF159" s="1"/>
      <c r="AG159" s="1"/>
    </row>
    <row r="160" spans="2:33" ht="96.75" customHeight="1" x14ac:dyDescent="0.25">
      <c r="B160" s="9" t="s">
        <v>346</v>
      </c>
      <c r="C160" s="9" t="s">
        <v>810</v>
      </c>
      <c r="D160" s="15" t="s">
        <v>347</v>
      </c>
      <c r="E160" s="19" t="s">
        <v>352</v>
      </c>
      <c r="F160" s="9" t="s">
        <v>354</v>
      </c>
      <c r="G160" s="12">
        <v>0.25</v>
      </c>
      <c r="H160" s="19" t="s">
        <v>355</v>
      </c>
      <c r="I160" s="9" t="s">
        <v>356</v>
      </c>
      <c r="J160" s="12">
        <v>0</v>
      </c>
      <c r="K160" s="19" t="s">
        <v>357</v>
      </c>
      <c r="L160" s="9" t="s">
        <v>358</v>
      </c>
      <c r="M160" s="12">
        <v>2</v>
      </c>
      <c r="N160" s="19" t="s">
        <v>359</v>
      </c>
      <c r="O160" s="9" t="s">
        <v>360</v>
      </c>
      <c r="P160" s="12">
        <v>0</v>
      </c>
      <c r="Q160" s="19" t="s">
        <v>361</v>
      </c>
      <c r="R160" s="9" t="s">
        <v>362</v>
      </c>
      <c r="S160" s="12">
        <v>0</v>
      </c>
      <c r="T160" s="21"/>
      <c r="U160" s="26"/>
      <c r="V160" s="70"/>
      <c r="W160" s="21"/>
      <c r="X160" s="26"/>
      <c r="Y160" s="70"/>
      <c r="Z160" s="1"/>
      <c r="AA160" s="1"/>
      <c r="AB160" s="1"/>
      <c r="AC160" s="1"/>
      <c r="AD160" s="1"/>
      <c r="AE160" s="1"/>
      <c r="AF160" s="1"/>
      <c r="AG160" s="1"/>
    </row>
    <row r="161" spans="2:33" ht="114" customHeight="1" x14ac:dyDescent="0.25">
      <c r="B161" s="132" t="s">
        <v>348</v>
      </c>
      <c r="C161" s="132" t="s">
        <v>811</v>
      </c>
      <c r="D161" s="128" t="s">
        <v>349</v>
      </c>
      <c r="E161" s="122" t="s">
        <v>352</v>
      </c>
      <c r="F161" s="132" t="s">
        <v>354</v>
      </c>
      <c r="G161" s="12">
        <v>2.2000000000000002</v>
      </c>
      <c r="H161" s="19" t="s">
        <v>355</v>
      </c>
      <c r="I161" s="9" t="s">
        <v>356</v>
      </c>
      <c r="J161" s="12">
        <v>0</v>
      </c>
      <c r="K161" s="19" t="s">
        <v>357</v>
      </c>
      <c r="L161" s="9" t="s">
        <v>358</v>
      </c>
      <c r="M161" s="12">
        <v>0</v>
      </c>
      <c r="N161" s="19" t="s">
        <v>359</v>
      </c>
      <c r="O161" s="9" t="s">
        <v>360</v>
      </c>
      <c r="P161" s="12">
        <v>0</v>
      </c>
      <c r="Q161" s="19" t="s">
        <v>361</v>
      </c>
      <c r="R161" s="9" t="s">
        <v>362</v>
      </c>
      <c r="S161" s="12">
        <v>1</v>
      </c>
      <c r="T161" s="21"/>
      <c r="U161" s="26"/>
      <c r="V161" s="70"/>
      <c r="W161" s="21"/>
      <c r="X161" s="26"/>
      <c r="Y161" s="70"/>
      <c r="Z161" s="1"/>
      <c r="AA161" s="1"/>
      <c r="AB161" s="1"/>
      <c r="AC161" s="1"/>
      <c r="AD161" s="1"/>
      <c r="AE161" s="1"/>
      <c r="AF161" s="1"/>
      <c r="AG161" s="1"/>
    </row>
    <row r="162" spans="2:33" ht="99" customHeight="1" x14ac:dyDescent="0.25">
      <c r="B162" s="9" t="s">
        <v>350</v>
      </c>
      <c r="C162" s="9" t="s">
        <v>812</v>
      </c>
      <c r="D162" s="15" t="s">
        <v>351</v>
      </c>
      <c r="E162" s="19" t="s">
        <v>352</v>
      </c>
      <c r="F162" s="9" t="s">
        <v>353</v>
      </c>
      <c r="G162" s="12">
        <v>6.4</v>
      </c>
      <c r="H162" s="19" t="s">
        <v>355</v>
      </c>
      <c r="I162" s="9" t="s">
        <v>356</v>
      </c>
      <c r="J162" s="12">
        <v>1</v>
      </c>
      <c r="K162" s="19" t="s">
        <v>357</v>
      </c>
      <c r="L162" s="9" t="s">
        <v>358</v>
      </c>
      <c r="M162" s="12">
        <v>3</v>
      </c>
      <c r="N162" s="19" t="s">
        <v>359</v>
      </c>
      <c r="O162" s="9" t="s">
        <v>360</v>
      </c>
      <c r="P162" s="12">
        <v>1</v>
      </c>
      <c r="Q162" s="19" t="s">
        <v>361</v>
      </c>
      <c r="R162" s="9" t="s">
        <v>362</v>
      </c>
      <c r="S162" s="12">
        <v>1</v>
      </c>
      <c r="T162" s="21"/>
      <c r="U162" s="26"/>
      <c r="V162" s="70"/>
      <c r="W162" s="21"/>
      <c r="X162" s="26"/>
      <c r="Y162" s="70"/>
      <c r="Z162" s="1"/>
      <c r="AA162" s="1"/>
      <c r="AB162" s="1"/>
      <c r="AC162" s="1"/>
      <c r="AD162" s="1"/>
      <c r="AE162" s="1"/>
      <c r="AF162" s="1"/>
      <c r="AG162" s="1"/>
    </row>
    <row r="163" spans="2:33" ht="36" x14ac:dyDescent="0.25">
      <c r="B163" s="39" t="s">
        <v>363</v>
      </c>
      <c r="C163" s="4"/>
      <c r="D163" s="13" t="s">
        <v>538</v>
      </c>
      <c r="E163" s="10"/>
      <c r="F163" s="4"/>
      <c r="G163" s="11"/>
      <c r="H163" s="10"/>
      <c r="I163" s="4"/>
      <c r="J163" s="11"/>
      <c r="K163" s="10"/>
      <c r="L163" s="4"/>
      <c r="M163" s="11"/>
      <c r="N163" s="10"/>
      <c r="O163" s="4"/>
      <c r="P163" s="11"/>
      <c r="Q163" s="10"/>
      <c r="R163" s="4"/>
      <c r="S163" s="11"/>
      <c r="T163" s="10"/>
      <c r="U163" s="4"/>
      <c r="V163" s="11"/>
      <c r="W163" s="10"/>
      <c r="X163" s="4"/>
      <c r="Y163" s="11"/>
      <c r="Z163" s="1"/>
      <c r="AA163" s="1"/>
      <c r="AB163" s="1"/>
      <c r="AC163" s="1"/>
      <c r="AD163" s="1"/>
      <c r="AE163" s="1"/>
      <c r="AF163" s="1"/>
      <c r="AG163" s="1"/>
    </row>
    <row r="164" spans="2:33" ht="67.5" customHeight="1" x14ac:dyDescent="0.25">
      <c r="B164" s="39" t="s">
        <v>364</v>
      </c>
      <c r="C164" s="4"/>
      <c r="D164" s="13" t="s">
        <v>539</v>
      </c>
      <c r="E164" s="10"/>
      <c r="F164" s="4"/>
      <c r="G164" s="11"/>
      <c r="H164" s="10"/>
      <c r="I164" s="4"/>
      <c r="J164" s="11"/>
      <c r="K164" s="10"/>
      <c r="L164" s="4"/>
      <c r="M164" s="11"/>
      <c r="N164" s="10"/>
      <c r="O164" s="4"/>
      <c r="P164" s="11"/>
      <c r="Q164" s="10"/>
      <c r="R164" s="4"/>
      <c r="S164" s="11"/>
      <c r="T164" s="10"/>
      <c r="U164" s="4"/>
      <c r="V164" s="11"/>
      <c r="W164" s="10"/>
      <c r="X164" s="4"/>
      <c r="Y164" s="11"/>
      <c r="Z164" s="1"/>
      <c r="AA164" s="1"/>
      <c r="AB164" s="1"/>
      <c r="AC164" s="1"/>
      <c r="AD164" s="1"/>
      <c r="AE164" s="1"/>
      <c r="AF164" s="1"/>
      <c r="AG164" s="1"/>
    </row>
    <row r="165" spans="2:33" ht="39.75" customHeight="1" x14ac:dyDescent="0.25">
      <c r="B165" s="39" t="s">
        <v>365</v>
      </c>
      <c r="C165" s="4"/>
      <c r="D165" s="13" t="s">
        <v>540</v>
      </c>
      <c r="E165" s="10"/>
      <c r="F165" s="4"/>
      <c r="G165" s="11"/>
      <c r="H165" s="10"/>
      <c r="I165" s="4"/>
      <c r="J165" s="11"/>
      <c r="K165" s="10"/>
      <c r="L165" s="4"/>
      <c r="M165" s="11"/>
      <c r="N165" s="10"/>
      <c r="O165" s="4"/>
      <c r="P165" s="11"/>
      <c r="Q165" s="10"/>
      <c r="R165" s="4"/>
      <c r="S165" s="11"/>
      <c r="T165" s="10"/>
      <c r="U165" s="4"/>
      <c r="V165" s="11"/>
      <c r="W165" s="10"/>
      <c r="X165" s="4"/>
      <c r="Y165" s="11"/>
      <c r="Z165" s="1"/>
      <c r="AA165" s="1"/>
      <c r="AB165" s="1"/>
      <c r="AC165" s="1"/>
      <c r="AD165" s="1"/>
      <c r="AE165" s="1"/>
      <c r="AF165" s="1"/>
      <c r="AG165" s="1"/>
    </row>
    <row r="166" spans="2:33" ht="65.25" customHeight="1" x14ac:dyDescent="0.25">
      <c r="B166" s="39" t="s">
        <v>366</v>
      </c>
      <c r="C166" s="4"/>
      <c r="D166" s="13" t="s">
        <v>541</v>
      </c>
      <c r="E166" s="10"/>
      <c r="F166" s="4"/>
      <c r="G166" s="11"/>
      <c r="H166" s="10"/>
      <c r="I166" s="4"/>
      <c r="J166" s="11"/>
      <c r="K166" s="10"/>
      <c r="L166" s="4"/>
      <c r="M166" s="11"/>
      <c r="N166" s="10"/>
      <c r="O166" s="4"/>
      <c r="P166" s="11"/>
      <c r="Q166" s="10"/>
      <c r="R166" s="4"/>
      <c r="S166" s="11"/>
      <c r="T166" s="10"/>
      <c r="U166" s="4"/>
      <c r="V166" s="11"/>
      <c r="W166" s="10"/>
      <c r="X166" s="4"/>
      <c r="Y166" s="11"/>
      <c r="Z166" s="1"/>
      <c r="AA166" s="1"/>
      <c r="AB166" s="1"/>
      <c r="AC166" s="1"/>
      <c r="AD166" s="1"/>
      <c r="AE166" s="1"/>
      <c r="AF166" s="1"/>
      <c r="AG166" s="1"/>
    </row>
    <row r="167" spans="2:33" ht="36" x14ac:dyDescent="0.25">
      <c r="B167" s="39" t="s">
        <v>367</v>
      </c>
      <c r="C167" s="4"/>
      <c r="D167" s="13" t="s">
        <v>542</v>
      </c>
      <c r="E167" s="10"/>
      <c r="F167" s="4"/>
      <c r="G167" s="11"/>
      <c r="H167" s="10"/>
      <c r="I167" s="4"/>
      <c r="J167" s="11"/>
      <c r="K167" s="10"/>
      <c r="L167" s="4"/>
      <c r="M167" s="11"/>
      <c r="N167" s="10"/>
      <c r="O167" s="4"/>
      <c r="P167" s="11"/>
      <c r="Q167" s="10"/>
      <c r="R167" s="4"/>
      <c r="S167" s="11"/>
      <c r="T167" s="10"/>
      <c r="U167" s="4"/>
      <c r="V167" s="11"/>
      <c r="W167" s="10"/>
      <c r="X167" s="4"/>
      <c r="Y167" s="11"/>
      <c r="Z167" s="1"/>
      <c r="AA167" s="1"/>
      <c r="AB167" s="1"/>
      <c r="AC167" s="1"/>
      <c r="AD167" s="1"/>
      <c r="AE167" s="1"/>
      <c r="AF167" s="1"/>
      <c r="AG167" s="1"/>
    </row>
    <row r="168" spans="2:33" ht="43.5" customHeight="1" x14ac:dyDescent="0.25">
      <c r="B168" s="111" t="s">
        <v>368</v>
      </c>
      <c r="C168" s="26" t="s">
        <v>813</v>
      </c>
      <c r="D168" s="70" t="s">
        <v>369</v>
      </c>
      <c r="E168" s="21" t="s">
        <v>370</v>
      </c>
      <c r="F168" s="26" t="s">
        <v>371</v>
      </c>
      <c r="G168" s="70">
        <v>428</v>
      </c>
      <c r="H168" s="21"/>
      <c r="I168" s="26"/>
      <c r="J168" s="70"/>
      <c r="K168" s="21"/>
      <c r="L168" s="26"/>
      <c r="M168" s="70"/>
      <c r="N168" s="21"/>
      <c r="O168" s="26"/>
      <c r="P168" s="70"/>
      <c r="Q168" s="21"/>
      <c r="R168" s="26"/>
      <c r="S168" s="70"/>
      <c r="T168" s="21"/>
      <c r="U168" s="26"/>
      <c r="V168" s="70"/>
      <c r="W168" s="21"/>
      <c r="X168" s="26"/>
      <c r="Y168" s="70"/>
      <c r="Z168" s="1"/>
      <c r="AA168" s="1"/>
      <c r="AB168" s="1"/>
      <c r="AC168" s="1"/>
      <c r="AD168" s="1"/>
      <c r="AE168" s="1"/>
      <c r="AF168" s="1"/>
      <c r="AG168" s="1"/>
    </row>
    <row r="169" spans="2:33" ht="43.5" customHeight="1" thickBot="1" x14ac:dyDescent="0.3">
      <c r="B169" s="38" t="s">
        <v>828</v>
      </c>
      <c r="C169" s="9" t="s">
        <v>829</v>
      </c>
      <c r="D169" s="15" t="s">
        <v>830</v>
      </c>
      <c r="E169" s="44" t="s">
        <v>370</v>
      </c>
      <c r="F169" s="45" t="s">
        <v>371</v>
      </c>
      <c r="G169" s="76">
        <v>144</v>
      </c>
      <c r="H169" s="44"/>
      <c r="I169" s="45"/>
      <c r="J169" s="76"/>
      <c r="K169" s="44"/>
      <c r="L169" s="45"/>
      <c r="M169" s="76"/>
      <c r="N169" s="44"/>
      <c r="O169" s="45"/>
      <c r="P169" s="76"/>
      <c r="Q169" s="44"/>
      <c r="R169" s="45"/>
      <c r="S169" s="76"/>
      <c r="T169" s="44"/>
      <c r="U169" s="45"/>
      <c r="V169" s="76"/>
      <c r="W169" s="44"/>
      <c r="X169" s="45"/>
      <c r="Y169" s="76"/>
      <c r="Z169" s="1"/>
      <c r="AA169" s="1"/>
      <c r="AB169" s="1"/>
      <c r="AC169" s="1"/>
      <c r="AD169" s="1"/>
      <c r="AE169" s="1"/>
      <c r="AF169" s="1"/>
      <c r="AG169" s="1"/>
    </row>
    <row r="170" spans="2:33" s="57" customFormat="1" ht="45.75" customHeight="1" x14ac:dyDescent="0.25">
      <c r="B170" s="145" t="s">
        <v>580</v>
      </c>
      <c r="C170" s="165"/>
      <c r="D170" s="165"/>
      <c r="E170" s="165"/>
      <c r="F170" s="165"/>
      <c r="G170" s="166"/>
      <c r="H170" s="166"/>
      <c r="I170" s="166"/>
      <c r="J170" s="166"/>
      <c r="K170" s="166"/>
      <c r="L170" s="166"/>
      <c r="M170" s="166"/>
      <c r="N170" s="166"/>
      <c r="O170" s="166"/>
      <c r="P170" s="166"/>
      <c r="Q170" s="166"/>
      <c r="R170" s="166"/>
      <c r="S170" s="134"/>
      <c r="T170" s="134"/>
      <c r="U170" s="134"/>
      <c r="V170" s="134"/>
      <c r="W170" s="134"/>
      <c r="X170" s="134"/>
      <c r="Y170" s="134"/>
      <c r="Z170" s="93"/>
      <c r="AA170" s="93"/>
      <c r="AB170" s="93"/>
      <c r="AC170" s="93"/>
      <c r="AD170" s="93"/>
      <c r="AE170" s="93"/>
      <c r="AF170" s="93"/>
      <c r="AG170" s="93"/>
    </row>
    <row r="171" spans="2:33" ht="15" customHeight="1" x14ac:dyDescent="0.25">
      <c r="B171" s="68"/>
      <c r="C171" s="77"/>
      <c r="D171" s="77"/>
      <c r="E171" s="77"/>
      <c r="F171" s="77"/>
      <c r="G171" s="77"/>
      <c r="H171" s="77"/>
      <c r="I171" s="77"/>
      <c r="J171" s="77"/>
      <c r="K171" s="77"/>
      <c r="L171" s="77"/>
      <c r="M171" s="77"/>
      <c r="N171" s="77"/>
      <c r="O171" s="77"/>
      <c r="P171" s="77"/>
      <c r="Q171" s="77"/>
      <c r="R171" s="77"/>
      <c r="S171" s="77"/>
      <c r="T171" s="77"/>
      <c r="U171" s="77"/>
      <c r="V171" s="77"/>
      <c r="W171" s="78"/>
      <c r="X171" s="78"/>
      <c r="Y171" s="78"/>
      <c r="Z171" s="1"/>
      <c r="AA171" s="1"/>
      <c r="AB171" s="1"/>
    </row>
    <row r="172" spans="2:33" x14ac:dyDescent="0.25">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1"/>
    </row>
    <row r="173" spans="2:33" x14ac:dyDescent="0.25">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1"/>
    </row>
    <row r="174" spans="2:33" x14ac:dyDescent="0.25">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1"/>
    </row>
    <row r="175" spans="2:33" x14ac:dyDescent="0.25">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1"/>
    </row>
    <row r="176" spans="2:33" x14ac:dyDescent="0.25">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row>
    <row r="177" spans="2:25" x14ac:dyDescent="0.25">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row>
    <row r="178" spans="2:25" x14ac:dyDescent="0.25">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row>
    <row r="179" spans="2:25" x14ac:dyDescent="0.25">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row>
    <row r="180" spans="2:25" x14ac:dyDescent="0.25">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row>
    <row r="181" spans="2:25" x14ac:dyDescent="0.25">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row>
    <row r="182" spans="2:25" x14ac:dyDescent="0.25">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row>
    <row r="183" spans="2:25" x14ac:dyDescent="0.25">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row>
    <row r="184" spans="2:25" x14ac:dyDescent="0.25">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row>
    <row r="185" spans="2:25" x14ac:dyDescent="0.25">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row>
    <row r="186" spans="2:25" x14ac:dyDescent="0.25">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row>
    <row r="187" spans="2:25" x14ac:dyDescent="0.25">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row>
    <row r="188" spans="2:25" x14ac:dyDescent="0.25">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row>
    <row r="189" spans="2:25" x14ac:dyDescent="0.25">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row>
    <row r="190" spans="2:25" x14ac:dyDescent="0.25">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row>
    <row r="191" spans="2:25" x14ac:dyDescent="0.25">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row>
    <row r="192" spans="2:25" x14ac:dyDescent="0.25">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row>
    <row r="193" spans="2:25" x14ac:dyDescent="0.25">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row>
    <row r="194" spans="2:25" x14ac:dyDescent="0.25">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row>
    <row r="195" spans="2:25" x14ac:dyDescent="0.25">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row>
    <row r="196" spans="2:25" x14ac:dyDescent="0.25">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row>
    <row r="197" spans="2:25" x14ac:dyDescent="0.25">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row>
    <row r="198" spans="2:25" x14ac:dyDescent="0.25">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row>
    <row r="199" spans="2:25" x14ac:dyDescent="0.25">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row>
    <row r="200" spans="2:25" x14ac:dyDescent="0.25">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row>
    <row r="201" spans="2:25" x14ac:dyDescent="0.25">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row>
    <row r="202" spans="2:25" x14ac:dyDescent="0.25">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row>
    <row r="203" spans="2:25" x14ac:dyDescent="0.25">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row>
    <row r="204" spans="2:25" x14ac:dyDescent="0.25">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row>
    <row r="205" spans="2:25" x14ac:dyDescent="0.25">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row>
    <row r="206" spans="2:25" x14ac:dyDescent="0.25">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row>
    <row r="207" spans="2:25" x14ac:dyDescent="0.25">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row>
    <row r="208" spans="2:25" x14ac:dyDescent="0.25">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row>
    <row r="209" spans="2:25" x14ac:dyDescent="0.25">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2:25" x14ac:dyDescent="0.25">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row>
    <row r="211" spans="2:25" x14ac:dyDescent="0.25">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row>
    <row r="212" spans="2:25" x14ac:dyDescent="0.25">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row>
    <row r="213" spans="2:25" x14ac:dyDescent="0.25">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row>
    <row r="214" spans="2:25" x14ac:dyDescent="0.25">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row>
    <row r="215" spans="2:25" x14ac:dyDescent="0.25">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row>
    <row r="216" spans="2:25" x14ac:dyDescent="0.25">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row>
    <row r="217" spans="2:25" x14ac:dyDescent="0.25">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row>
    <row r="218" spans="2:25" x14ac:dyDescent="0.25">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row>
    <row r="219" spans="2:25" x14ac:dyDescent="0.25">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row>
    <row r="220" spans="2:25" x14ac:dyDescent="0.25">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row>
    <row r="221" spans="2:25" x14ac:dyDescent="0.25">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row>
    <row r="222" spans="2:25" x14ac:dyDescent="0.25">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row>
    <row r="223" spans="2:25" x14ac:dyDescent="0.25">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row>
    <row r="224" spans="2:25" x14ac:dyDescent="0.25">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row>
    <row r="225" spans="2:25" x14ac:dyDescent="0.25">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row>
    <row r="226" spans="2:25" x14ac:dyDescent="0.25">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row>
    <row r="227" spans="2:25" x14ac:dyDescent="0.25">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row>
    <row r="228" spans="2:25" x14ac:dyDescent="0.25">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row>
    <row r="229" spans="2:25" x14ac:dyDescent="0.25">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row>
    <row r="230" spans="2:25" x14ac:dyDescent="0.25">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row>
    <row r="231" spans="2:25" x14ac:dyDescent="0.25">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row>
    <row r="232" spans="2:25" x14ac:dyDescent="0.25">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row>
    <row r="233" spans="2:25" x14ac:dyDescent="0.25">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row>
    <row r="234" spans="2:25" x14ac:dyDescent="0.25">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row>
    <row r="235" spans="2:25" x14ac:dyDescent="0.25">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row>
    <row r="236" spans="2:25" x14ac:dyDescent="0.25">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row>
    <row r="237" spans="2:25" x14ac:dyDescent="0.25">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row>
    <row r="238" spans="2:25" x14ac:dyDescent="0.25">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row>
    <row r="239" spans="2:25" x14ac:dyDescent="0.25">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row>
    <row r="240" spans="2:25" x14ac:dyDescent="0.25">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row>
    <row r="241" spans="2:25" x14ac:dyDescent="0.25">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row>
    <row r="242" spans="2:25" x14ac:dyDescent="0.25">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row>
    <row r="243" spans="2:25" x14ac:dyDescent="0.25">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row>
    <row r="244" spans="2:25" x14ac:dyDescent="0.25">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row>
    <row r="245" spans="2:25" x14ac:dyDescent="0.25">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row>
    <row r="246" spans="2:25" x14ac:dyDescent="0.25">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row>
    <row r="247" spans="2:25" x14ac:dyDescent="0.25">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row>
  </sheetData>
  <mergeCells count="5">
    <mergeCell ref="B170:R170"/>
    <mergeCell ref="B7:B8"/>
    <mergeCell ref="C7:C8"/>
    <mergeCell ref="D7:D8"/>
    <mergeCell ref="E7:Y7"/>
  </mergeCells>
  <pageMargins left="0.25" right="0.25" top="0.75" bottom="0.75" header="0.3" footer="0.3"/>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188"/>
  <sheetViews>
    <sheetView tabSelected="1" zoomScaleNormal="100" workbookViewId="0">
      <selection activeCell="E88" sqref="E88"/>
    </sheetView>
  </sheetViews>
  <sheetFormatPr defaultRowHeight="15" x14ac:dyDescent="0.25"/>
  <cols>
    <col min="2" max="2" width="9.28515625" customWidth="1"/>
    <col min="3" max="3" width="13.28515625" customWidth="1"/>
    <col min="4" max="4" width="40.85546875" customWidth="1"/>
    <col min="5" max="5" width="77" customWidth="1"/>
  </cols>
  <sheetData>
    <row r="2" spans="1:7" ht="15.75" customHeight="1" x14ac:dyDescent="0.25">
      <c r="E2" s="61" t="s">
        <v>651</v>
      </c>
    </row>
    <row r="3" spans="1:7" ht="15.75" x14ac:dyDescent="0.25">
      <c r="E3" s="62" t="s">
        <v>652</v>
      </c>
    </row>
    <row r="4" spans="1:7" ht="15.75" x14ac:dyDescent="0.25">
      <c r="E4" s="62" t="s">
        <v>653</v>
      </c>
    </row>
    <row r="5" spans="1:7" ht="15.75" x14ac:dyDescent="0.25">
      <c r="B5" s="8" t="s">
        <v>545</v>
      </c>
      <c r="D5" s="1"/>
    </row>
    <row r="6" spans="1:7" ht="15.75" x14ac:dyDescent="0.25">
      <c r="B6" s="8"/>
      <c r="D6" s="1"/>
    </row>
    <row r="7" spans="1:7" ht="15.75" x14ac:dyDescent="0.25">
      <c r="B7" s="2" t="s">
        <v>654</v>
      </c>
      <c r="C7" s="1"/>
      <c r="D7" s="1"/>
      <c r="E7" s="1"/>
    </row>
    <row r="8" spans="1:7" x14ac:dyDescent="0.25">
      <c r="A8" s="1"/>
      <c r="B8" s="152" t="s">
        <v>18</v>
      </c>
      <c r="C8" s="152" t="s">
        <v>9</v>
      </c>
      <c r="D8" s="152" t="s">
        <v>10</v>
      </c>
      <c r="E8" s="173" t="s">
        <v>655</v>
      </c>
      <c r="F8" s="1"/>
    </row>
    <row r="9" spans="1:7" x14ac:dyDescent="0.25">
      <c r="A9" s="1"/>
      <c r="B9" s="153"/>
      <c r="C9" s="153"/>
      <c r="D9" s="153"/>
      <c r="E9" s="174"/>
      <c r="F9" s="1"/>
    </row>
    <row r="10" spans="1:7" ht="24" x14ac:dyDescent="0.25">
      <c r="A10" s="1"/>
      <c r="B10" s="3" t="s">
        <v>2</v>
      </c>
      <c r="C10" s="4"/>
      <c r="D10" s="5" t="s">
        <v>496</v>
      </c>
      <c r="E10" s="100"/>
      <c r="F10" s="1"/>
    </row>
    <row r="11" spans="1:7" ht="24" x14ac:dyDescent="0.25">
      <c r="A11" s="1"/>
      <c r="B11" s="3" t="s">
        <v>3</v>
      </c>
      <c r="C11" s="4"/>
      <c r="D11" s="5" t="s">
        <v>502</v>
      </c>
      <c r="E11" s="100"/>
      <c r="F11" s="1"/>
    </row>
    <row r="12" spans="1:7" ht="24" x14ac:dyDescent="0.25">
      <c r="A12" s="1"/>
      <c r="B12" s="3" t="s">
        <v>4</v>
      </c>
      <c r="C12" s="4"/>
      <c r="D12" s="5" t="s">
        <v>503</v>
      </c>
      <c r="E12" s="100"/>
      <c r="F12" s="1"/>
      <c r="G12" t="s">
        <v>753</v>
      </c>
    </row>
    <row r="13" spans="1:7" ht="24" x14ac:dyDescent="0.25">
      <c r="A13" s="1"/>
      <c r="B13" s="3" t="s">
        <v>5</v>
      </c>
      <c r="C13" s="4"/>
      <c r="D13" s="5" t="s">
        <v>504</v>
      </c>
      <c r="E13" s="100"/>
      <c r="F13" s="1"/>
    </row>
    <row r="14" spans="1:7" ht="87.75" customHeight="1" x14ac:dyDescent="0.25">
      <c r="A14" s="1"/>
      <c r="B14" s="9" t="s">
        <v>6</v>
      </c>
      <c r="C14" s="9" t="s">
        <v>426</v>
      </c>
      <c r="D14" s="9" t="s">
        <v>24</v>
      </c>
      <c r="E14" s="9" t="s">
        <v>723</v>
      </c>
      <c r="F14" s="1"/>
    </row>
    <row r="15" spans="1:7" ht="88.5" customHeight="1" x14ac:dyDescent="0.25">
      <c r="A15" s="1"/>
      <c r="B15" s="9" t="s">
        <v>7</v>
      </c>
      <c r="C15" s="9" t="s">
        <v>427</v>
      </c>
      <c r="D15" s="9" t="s">
        <v>25</v>
      </c>
      <c r="E15" s="9" t="s">
        <v>734</v>
      </c>
      <c r="F15" s="1"/>
    </row>
    <row r="16" spans="1:7" ht="99.75" customHeight="1" x14ac:dyDescent="0.25">
      <c r="A16" s="1"/>
      <c r="B16" s="9" t="s">
        <v>22</v>
      </c>
      <c r="C16" s="9" t="s">
        <v>428</v>
      </c>
      <c r="D16" s="9" t="s">
        <v>26</v>
      </c>
      <c r="E16" s="9" t="s">
        <v>818</v>
      </c>
      <c r="F16" s="1"/>
    </row>
    <row r="17" spans="1:6" ht="90.75" customHeight="1" x14ac:dyDescent="0.25">
      <c r="A17" s="1"/>
      <c r="B17" s="9" t="s">
        <v>23</v>
      </c>
      <c r="C17" s="9" t="s">
        <v>429</v>
      </c>
      <c r="D17" s="9" t="s">
        <v>27</v>
      </c>
      <c r="E17" s="9" t="s">
        <v>724</v>
      </c>
      <c r="F17" s="1"/>
    </row>
    <row r="18" spans="1:6" ht="24" x14ac:dyDescent="0.25">
      <c r="A18" s="1"/>
      <c r="B18" s="43" t="s">
        <v>40</v>
      </c>
      <c r="C18" s="18"/>
      <c r="D18" s="5" t="s">
        <v>501</v>
      </c>
      <c r="E18" s="101"/>
      <c r="F18" s="1"/>
    </row>
    <row r="19" spans="1:6" ht="24" x14ac:dyDescent="0.25">
      <c r="A19" s="1"/>
      <c r="B19" s="3" t="s">
        <v>41</v>
      </c>
      <c r="C19" s="4"/>
      <c r="D19" s="5" t="s">
        <v>505</v>
      </c>
      <c r="E19" s="100"/>
      <c r="F19" s="1"/>
    </row>
    <row r="20" spans="1:6" ht="90.75" customHeight="1" x14ac:dyDescent="0.25">
      <c r="A20" s="1"/>
      <c r="B20" s="9" t="s">
        <v>42</v>
      </c>
      <c r="C20" s="9" t="s">
        <v>430</v>
      </c>
      <c r="D20" s="9" t="s">
        <v>44</v>
      </c>
      <c r="E20" s="9" t="s">
        <v>725</v>
      </c>
      <c r="F20" s="1"/>
    </row>
    <row r="21" spans="1:6" ht="48" x14ac:dyDescent="0.25">
      <c r="A21" s="1"/>
      <c r="B21" s="9" t="s">
        <v>43</v>
      </c>
      <c r="C21" s="9" t="s">
        <v>431</v>
      </c>
      <c r="D21" s="9" t="s">
        <v>45</v>
      </c>
      <c r="E21" s="9" t="s">
        <v>658</v>
      </c>
      <c r="F21" s="1"/>
    </row>
    <row r="22" spans="1:6" ht="24" x14ac:dyDescent="0.25">
      <c r="A22" s="1"/>
      <c r="B22" s="43" t="s">
        <v>50</v>
      </c>
      <c r="C22" s="18"/>
      <c r="D22" s="5" t="s">
        <v>506</v>
      </c>
      <c r="E22" s="100"/>
      <c r="F22" s="1"/>
    </row>
    <row r="23" spans="1:6" ht="37.5" customHeight="1" x14ac:dyDescent="0.25">
      <c r="A23" s="1"/>
      <c r="B23" s="3" t="s">
        <v>51</v>
      </c>
      <c r="C23" s="4"/>
      <c r="D23" s="5" t="s">
        <v>507</v>
      </c>
      <c r="E23" s="100"/>
      <c r="F23" s="1"/>
    </row>
    <row r="24" spans="1:6" ht="36" x14ac:dyDescent="0.25">
      <c r="A24" s="1"/>
      <c r="B24" s="9" t="s">
        <v>52</v>
      </c>
      <c r="C24" s="9" t="s">
        <v>432</v>
      </c>
      <c r="D24" s="9" t="s">
        <v>56</v>
      </c>
      <c r="E24" s="9" t="s">
        <v>659</v>
      </c>
      <c r="F24" s="1"/>
    </row>
    <row r="25" spans="1:6" ht="72" x14ac:dyDescent="0.25">
      <c r="A25" s="1"/>
      <c r="B25" s="9" t="s">
        <v>53</v>
      </c>
      <c r="C25" s="9" t="s">
        <v>433</v>
      </c>
      <c r="D25" s="9" t="s">
        <v>57</v>
      </c>
      <c r="E25" s="9" t="s">
        <v>726</v>
      </c>
      <c r="F25" s="1"/>
    </row>
    <row r="26" spans="1:6" ht="39.75" customHeight="1" x14ac:dyDescent="0.25">
      <c r="A26" s="1"/>
      <c r="B26" s="9" t="s">
        <v>54</v>
      </c>
      <c r="C26" s="9" t="s">
        <v>434</v>
      </c>
      <c r="D26" s="9" t="s">
        <v>58</v>
      </c>
      <c r="E26" s="9" t="s">
        <v>727</v>
      </c>
      <c r="F26" s="1"/>
    </row>
    <row r="27" spans="1:6" ht="87" customHeight="1" x14ac:dyDescent="0.25">
      <c r="A27" s="1"/>
      <c r="B27" s="9" t="s">
        <v>55</v>
      </c>
      <c r="C27" s="9" t="s">
        <v>435</v>
      </c>
      <c r="D27" s="15" t="s">
        <v>59</v>
      </c>
      <c r="E27" s="9" t="s">
        <v>660</v>
      </c>
      <c r="F27" s="1"/>
    </row>
    <row r="28" spans="1:6" ht="87" customHeight="1" x14ac:dyDescent="0.25">
      <c r="A28" s="1"/>
      <c r="B28" s="9" t="s">
        <v>814</v>
      </c>
      <c r="C28" s="9" t="s">
        <v>815</v>
      </c>
      <c r="D28" s="16" t="s">
        <v>816</v>
      </c>
      <c r="E28" s="9" t="s">
        <v>817</v>
      </c>
      <c r="F28" s="1"/>
    </row>
    <row r="29" spans="1:6" x14ac:dyDescent="0.25">
      <c r="A29" s="1"/>
      <c r="B29" s="3" t="s">
        <v>62</v>
      </c>
      <c r="C29" s="4"/>
      <c r="D29" s="5" t="s">
        <v>508</v>
      </c>
      <c r="E29" s="100"/>
      <c r="F29" s="1"/>
    </row>
    <row r="30" spans="1:6" ht="63" customHeight="1" x14ac:dyDescent="0.25">
      <c r="A30" s="1"/>
      <c r="B30" s="43" t="s">
        <v>63</v>
      </c>
      <c r="C30" s="18"/>
      <c r="D30" s="5" t="s">
        <v>509</v>
      </c>
      <c r="E30" s="100"/>
      <c r="F30" s="1"/>
    </row>
    <row r="31" spans="1:6" ht="26.25" customHeight="1" x14ac:dyDescent="0.25">
      <c r="A31" s="1"/>
      <c r="B31" s="3" t="s">
        <v>64</v>
      </c>
      <c r="C31" s="4"/>
      <c r="D31" s="5" t="s">
        <v>510</v>
      </c>
      <c r="E31" s="100"/>
      <c r="F31" s="1"/>
    </row>
    <row r="32" spans="1:6" ht="84" x14ac:dyDescent="0.25">
      <c r="A32" s="1"/>
      <c r="B32" s="9" t="s">
        <v>65</v>
      </c>
      <c r="C32" s="9" t="s">
        <v>436</v>
      </c>
      <c r="D32" s="9" t="s">
        <v>75</v>
      </c>
      <c r="E32" s="9" t="s">
        <v>733</v>
      </c>
      <c r="F32" s="1"/>
    </row>
    <row r="33" spans="1:6" ht="55.5" customHeight="1" x14ac:dyDescent="0.25">
      <c r="A33" s="1"/>
      <c r="B33" s="9" t="s">
        <v>66</v>
      </c>
      <c r="C33" s="9" t="s">
        <v>437</v>
      </c>
      <c r="D33" s="9" t="s">
        <v>77</v>
      </c>
      <c r="E33" s="9" t="s">
        <v>663</v>
      </c>
      <c r="F33" s="1"/>
    </row>
    <row r="34" spans="1:6" ht="52.5" customHeight="1" x14ac:dyDescent="0.25">
      <c r="A34" s="1"/>
      <c r="B34" s="9" t="s">
        <v>67</v>
      </c>
      <c r="C34" s="9" t="s">
        <v>438</v>
      </c>
      <c r="D34" s="9" t="s">
        <v>79</v>
      </c>
      <c r="E34" s="9" t="s">
        <v>662</v>
      </c>
      <c r="F34" s="1"/>
    </row>
    <row r="35" spans="1:6" ht="87" customHeight="1" x14ac:dyDescent="0.25">
      <c r="A35" s="1"/>
      <c r="B35" s="9" t="s">
        <v>68</v>
      </c>
      <c r="C35" s="9" t="s">
        <v>439</v>
      </c>
      <c r="D35" s="9" t="s">
        <v>81</v>
      </c>
      <c r="E35" s="9" t="s">
        <v>661</v>
      </c>
      <c r="F35" s="1"/>
    </row>
    <row r="36" spans="1:6" ht="54.75" customHeight="1" x14ac:dyDescent="0.25">
      <c r="A36" s="1"/>
      <c r="B36" s="9" t="s">
        <v>69</v>
      </c>
      <c r="C36" s="9" t="s">
        <v>440</v>
      </c>
      <c r="D36" s="9" t="s">
        <v>83</v>
      </c>
      <c r="E36" s="9" t="s">
        <v>664</v>
      </c>
      <c r="F36" s="1"/>
    </row>
    <row r="37" spans="1:6" ht="54" customHeight="1" x14ac:dyDescent="0.25">
      <c r="A37" s="1"/>
      <c r="B37" s="9" t="s">
        <v>70</v>
      </c>
      <c r="C37" s="9" t="s">
        <v>441</v>
      </c>
      <c r="D37" s="9" t="s">
        <v>84</v>
      </c>
      <c r="E37" s="9" t="s">
        <v>665</v>
      </c>
      <c r="F37" s="1"/>
    </row>
    <row r="38" spans="1:6" ht="96" x14ac:dyDescent="0.25">
      <c r="A38" s="1"/>
      <c r="B38" s="9" t="s">
        <v>71</v>
      </c>
      <c r="C38" s="9" t="s">
        <v>442</v>
      </c>
      <c r="D38" s="9" t="s">
        <v>86</v>
      </c>
      <c r="E38" s="9" t="s">
        <v>666</v>
      </c>
      <c r="F38" s="1"/>
    </row>
    <row r="39" spans="1:6" ht="24" x14ac:dyDescent="0.25">
      <c r="A39" s="1"/>
      <c r="B39" s="9" t="s">
        <v>72</v>
      </c>
      <c r="C39" s="9" t="s">
        <v>443</v>
      </c>
      <c r="D39" s="9" t="s">
        <v>88</v>
      </c>
      <c r="E39" s="9" t="s">
        <v>667</v>
      </c>
      <c r="F39" s="1"/>
    </row>
    <row r="40" spans="1:6" ht="60" x14ac:dyDescent="0.25">
      <c r="A40" s="1"/>
      <c r="B40" s="9" t="s">
        <v>73</v>
      </c>
      <c r="C40" s="9" t="s">
        <v>444</v>
      </c>
      <c r="D40" s="9" t="s">
        <v>90</v>
      </c>
      <c r="E40" s="9" t="s">
        <v>668</v>
      </c>
      <c r="F40" s="1"/>
    </row>
    <row r="41" spans="1:6" ht="24" x14ac:dyDescent="0.25">
      <c r="A41" s="1"/>
      <c r="B41" s="9" t="s">
        <v>74</v>
      </c>
      <c r="C41" s="9" t="s">
        <v>445</v>
      </c>
      <c r="D41" s="9" t="s">
        <v>92</v>
      </c>
      <c r="E41" s="9" t="s">
        <v>669</v>
      </c>
      <c r="F41" s="1"/>
    </row>
    <row r="42" spans="1:6" x14ac:dyDescent="0.25">
      <c r="A42" s="1"/>
      <c r="B42" s="43" t="s">
        <v>102</v>
      </c>
      <c r="C42" s="18"/>
      <c r="D42" s="5" t="s">
        <v>511</v>
      </c>
      <c r="E42" s="100"/>
      <c r="F42" s="1"/>
    </row>
    <row r="43" spans="1:6" ht="29.25" customHeight="1" x14ac:dyDescent="0.25">
      <c r="A43" s="1"/>
      <c r="B43" s="3" t="s">
        <v>103</v>
      </c>
      <c r="C43" s="4"/>
      <c r="D43" s="5" t="s">
        <v>512</v>
      </c>
      <c r="E43" s="100"/>
      <c r="F43" s="1"/>
    </row>
    <row r="44" spans="1:6" ht="72" x14ac:dyDescent="0.25">
      <c r="A44" s="1"/>
      <c r="B44" s="9" t="s">
        <v>104</v>
      </c>
      <c r="C44" s="9" t="s">
        <v>446</v>
      </c>
      <c r="D44" s="9" t="s">
        <v>112</v>
      </c>
      <c r="E44" s="9" t="s">
        <v>670</v>
      </c>
      <c r="F44" s="1"/>
    </row>
    <row r="45" spans="1:6" ht="60" x14ac:dyDescent="0.25">
      <c r="A45" s="1"/>
      <c r="B45" s="9" t="s">
        <v>105</v>
      </c>
      <c r="C45" s="9" t="s">
        <v>447</v>
      </c>
      <c r="D45" s="9" t="s">
        <v>114</v>
      </c>
      <c r="E45" s="9" t="s">
        <v>671</v>
      </c>
      <c r="F45" s="1"/>
    </row>
    <row r="46" spans="1:6" ht="60" x14ac:dyDescent="0.25">
      <c r="A46" s="1"/>
      <c r="B46" s="9" t="s">
        <v>106</v>
      </c>
      <c r="C46" s="9" t="s">
        <v>448</v>
      </c>
      <c r="D46" s="9" t="s">
        <v>116</v>
      </c>
      <c r="E46" s="9" t="s">
        <v>672</v>
      </c>
      <c r="F46" s="1"/>
    </row>
    <row r="47" spans="1:6" ht="39" customHeight="1" x14ac:dyDescent="0.25">
      <c r="A47" s="1"/>
      <c r="B47" s="9" t="s">
        <v>107</v>
      </c>
      <c r="C47" s="9" t="s">
        <v>449</v>
      </c>
      <c r="D47" s="9" t="s">
        <v>117</v>
      </c>
      <c r="E47" s="9" t="s">
        <v>673</v>
      </c>
      <c r="F47" s="1"/>
    </row>
    <row r="48" spans="1:6" ht="75.75" customHeight="1" x14ac:dyDescent="0.25">
      <c r="A48" s="1"/>
      <c r="B48" s="9" t="s">
        <v>108</v>
      </c>
      <c r="C48" s="9" t="s">
        <v>450</v>
      </c>
      <c r="D48" s="9" t="s">
        <v>119</v>
      </c>
      <c r="E48" s="9" t="s">
        <v>674</v>
      </c>
      <c r="F48" s="1"/>
    </row>
    <row r="49" spans="1:6" ht="65.25" customHeight="1" x14ac:dyDescent="0.25">
      <c r="A49" s="1"/>
      <c r="B49" s="9" t="s">
        <v>109</v>
      </c>
      <c r="C49" s="9" t="s">
        <v>451</v>
      </c>
      <c r="D49" s="9" t="s">
        <v>121</v>
      </c>
      <c r="E49" s="9" t="s">
        <v>675</v>
      </c>
      <c r="F49" s="1"/>
    </row>
    <row r="50" spans="1:6" ht="39.75" customHeight="1" x14ac:dyDescent="0.25">
      <c r="A50" s="1"/>
      <c r="B50" s="9" t="s">
        <v>110</v>
      </c>
      <c r="C50" s="9" t="s">
        <v>452</v>
      </c>
      <c r="D50" s="9" t="s">
        <v>123</v>
      </c>
      <c r="E50" s="9" t="s">
        <v>676</v>
      </c>
      <c r="F50" s="1"/>
    </row>
    <row r="51" spans="1:6" ht="48" x14ac:dyDescent="0.25">
      <c r="A51" s="1"/>
      <c r="B51" s="9" t="s">
        <v>111</v>
      </c>
      <c r="C51" s="9" t="s">
        <v>453</v>
      </c>
      <c r="D51" s="9" t="s">
        <v>125</v>
      </c>
      <c r="E51" s="9" t="s">
        <v>677</v>
      </c>
      <c r="F51" s="1"/>
    </row>
    <row r="52" spans="1:6" x14ac:dyDescent="0.25">
      <c r="A52" s="1"/>
      <c r="B52" s="3" t="s">
        <v>133</v>
      </c>
      <c r="C52" s="4"/>
      <c r="D52" s="5" t="s">
        <v>513</v>
      </c>
      <c r="E52" s="100"/>
      <c r="F52" s="1"/>
    </row>
    <row r="53" spans="1:6" ht="55.5" customHeight="1" x14ac:dyDescent="0.25">
      <c r="A53" s="1"/>
      <c r="B53" s="3" t="s">
        <v>134</v>
      </c>
      <c r="C53" s="4"/>
      <c r="D53" s="5" t="s">
        <v>514</v>
      </c>
      <c r="E53" s="100"/>
      <c r="F53" s="1"/>
    </row>
    <row r="54" spans="1:6" ht="40.5" customHeight="1" x14ac:dyDescent="0.25">
      <c r="A54" s="1"/>
      <c r="B54" s="3" t="s">
        <v>135</v>
      </c>
      <c r="C54" s="4"/>
      <c r="D54" s="5" t="s">
        <v>515</v>
      </c>
      <c r="E54" s="100"/>
      <c r="F54" s="1"/>
    </row>
    <row r="55" spans="1:6" ht="38.25" customHeight="1" x14ac:dyDescent="0.25">
      <c r="A55" s="1"/>
      <c r="B55" s="9" t="s">
        <v>136</v>
      </c>
      <c r="C55" s="9" t="s">
        <v>454</v>
      </c>
      <c r="D55" s="9" t="s">
        <v>140</v>
      </c>
      <c r="E55" s="9" t="s">
        <v>678</v>
      </c>
      <c r="F55" s="1"/>
    </row>
    <row r="56" spans="1:6" ht="48" x14ac:dyDescent="0.25">
      <c r="A56" s="1"/>
      <c r="B56" s="9" t="s">
        <v>137</v>
      </c>
      <c r="C56" s="9" t="s">
        <v>455</v>
      </c>
      <c r="D56" s="9" t="s">
        <v>141</v>
      </c>
      <c r="E56" s="9" t="s">
        <v>679</v>
      </c>
      <c r="F56" s="1"/>
    </row>
    <row r="57" spans="1:6" ht="24" x14ac:dyDescent="0.25">
      <c r="A57" s="1"/>
      <c r="B57" s="9" t="s">
        <v>138</v>
      </c>
      <c r="C57" s="9" t="s">
        <v>456</v>
      </c>
      <c r="D57" s="9" t="s">
        <v>143</v>
      </c>
      <c r="E57" s="9" t="s">
        <v>680</v>
      </c>
      <c r="F57" s="1"/>
    </row>
    <row r="58" spans="1:6" ht="60" x14ac:dyDescent="0.25">
      <c r="A58" s="1"/>
      <c r="B58" s="9" t="s">
        <v>139</v>
      </c>
      <c r="C58" s="9" t="s">
        <v>457</v>
      </c>
      <c r="D58" s="9" t="s">
        <v>826</v>
      </c>
      <c r="E58" s="9" t="s">
        <v>827</v>
      </c>
      <c r="F58" s="1"/>
    </row>
    <row r="59" spans="1:6" ht="24" x14ac:dyDescent="0.25">
      <c r="A59" s="1"/>
      <c r="B59" s="3" t="s">
        <v>153</v>
      </c>
      <c r="C59" s="4"/>
      <c r="D59" s="5" t="s">
        <v>516</v>
      </c>
      <c r="E59" s="100"/>
      <c r="F59" s="1"/>
    </row>
    <row r="60" spans="1:6" ht="24" x14ac:dyDescent="0.25">
      <c r="A60" s="1"/>
      <c r="B60" s="3" t="s">
        <v>154</v>
      </c>
      <c r="C60" s="4"/>
      <c r="D60" s="5" t="s">
        <v>517</v>
      </c>
      <c r="E60" s="100"/>
      <c r="F60" s="1"/>
    </row>
    <row r="61" spans="1:6" ht="48" x14ac:dyDescent="0.25">
      <c r="A61" s="1"/>
      <c r="B61" s="9" t="s">
        <v>155</v>
      </c>
      <c r="C61" s="9" t="s">
        <v>458</v>
      </c>
      <c r="D61" s="9" t="s">
        <v>159</v>
      </c>
      <c r="E61" s="9" t="s">
        <v>681</v>
      </c>
      <c r="F61" s="1"/>
    </row>
    <row r="62" spans="1:6" ht="72" x14ac:dyDescent="0.25">
      <c r="A62" s="1"/>
      <c r="B62" s="9" t="s">
        <v>156</v>
      </c>
      <c r="C62" s="9" t="s">
        <v>459</v>
      </c>
      <c r="D62" s="9" t="s">
        <v>160</v>
      </c>
      <c r="E62" s="9" t="s">
        <v>819</v>
      </c>
      <c r="F62" s="1"/>
    </row>
    <row r="63" spans="1:6" ht="60" x14ac:dyDescent="0.25">
      <c r="A63" s="1"/>
      <c r="B63" s="9" t="s">
        <v>157</v>
      </c>
      <c r="C63" s="9" t="s">
        <v>460</v>
      </c>
      <c r="D63" s="9" t="s">
        <v>161</v>
      </c>
      <c r="E63" s="9" t="s">
        <v>682</v>
      </c>
      <c r="F63" s="1"/>
    </row>
    <row r="64" spans="1:6" ht="48" x14ac:dyDescent="0.25">
      <c r="A64" s="1"/>
      <c r="B64" s="9" t="s">
        <v>158</v>
      </c>
      <c r="C64" s="9" t="s">
        <v>461</v>
      </c>
      <c r="D64" s="9" t="s">
        <v>162</v>
      </c>
      <c r="E64" s="9" t="s">
        <v>683</v>
      </c>
      <c r="F64" s="1"/>
    </row>
    <row r="65" spans="1:6" x14ac:dyDescent="0.25">
      <c r="A65" s="1"/>
      <c r="B65" s="3" t="s">
        <v>163</v>
      </c>
      <c r="C65" s="4"/>
      <c r="D65" s="5" t="s">
        <v>518</v>
      </c>
      <c r="E65" s="102"/>
      <c r="F65" s="1"/>
    </row>
    <row r="66" spans="1:6" ht="24" x14ac:dyDescent="0.25">
      <c r="A66" s="1"/>
      <c r="B66" s="3" t="s">
        <v>164</v>
      </c>
      <c r="C66" s="4"/>
      <c r="D66" s="5" t="s">
        <v>519</v>
      </c>
      <c r="E66" s="100"/>
      <c r="F66" s="1"/>
    </row>
    <row r="67" spans="1:6" ht="24" x14ac:dyDescent="0.25">
      <c r="A67" s="1"/>
      <c r="B67" s="3" t="s">
        <v>165</v>
      </c>
      <c r="C67" s="4"/>
      <c r="D67" s="5" t="s">
        <v>520</v>
      </c>
      <c r="E67" s="100"/>
      <c r="F67" s="1"/>
    </row>
    <row r="68" spans="1:6" ht="48" x14ac:dyDescent="0.25">
      <c r="A68" s="1"/>
      <c r="B68" s="9" t="s">
        <v>166</v>
      </c>
      <c r="C68" s="9" t="s">
        <v>462</v>
      </c>
      <c r="D68" s="9" t="s">
        <v>169</v>
      </c>
      <c r="E68" s="9" t="s">
        <v>685</v>
      </c>
      <c r="F68" s="1"/>
    </row>
    <row r="69" spans="1:6" ht="72" x14ac:dyDescent="0.25">
      <c r="A69" s="1"/>
      <c r="B69" s="9" t="s">
        <v>167</v>
      </c>
      <c r="C69" s="9" t="s">
        <v>463</v>
      </c>
      <c r="D69" s="9" t="s">
        <v>170</v>
      </c>
      <c r="E69" s="9" t="s">
        <v>684</v>
      </c>
      <c r="F69" s="1"/>
    </row>
    <row r="70" spans="1:6" ht="66.75" customHeight="1" x14ac:dyDescent="0.25">
      <c r="A70" s="1"/>
      <c r="B70" s="9" t="s">
        <v>168</v>
      </c>
      <c r="C70" s="9" t="s">
        <v>464</v>
      </c>
      <c r="D70" s="9" t="s">
        <v>171</v>
      </c>
      <c r="E70" s="9" t="s">
        <v>686</v>
      </c>
      <c r="F70" s="1"/>
    </row>
    <row r="71" spans="1:6" ht="66.75" customHeight="1" x14ac:dyDescent="0.25">
      <c r="A71" s="1"/>
      <c r="B71" s="16" t="s">
        <v>765</v>
      </c>
      <c r="C71" s="9" t="s">
        <v>771</v>
      </c>
      <c r="D71" s="9" t="s">
        <v>766</v>
      </c>
      <c r="E71" s="9" t="s">
        <v>769</v>
      </c>
      <c r="F71" s="1"/>
    </row>
    <row r="72" spans="1:6" ht="66.75" customHeight="1" x14ac:dyDescent="0.25">
      <c r="A72" s="1"/>
      <c r="B72" s="16" t="s">
        <v>767</v>
      </c>
      <c r="C72" s="9" t="s">
        <v>772</v>
      </c>
      <c r="D72" s="9" t="s">
        <v>768</v>
      </c>
      <c r="E72" s="9" t="s">
        <v>770</v>
      </c>
      <c r="F72" s="1"/>
    </row>
    <row r="73" spans="1:6" ht="24" x14ac:dyDescent="0.25">
      <c r="A73" s="1"/>
      <c r="B73" s="43" t="s">
        <v>543</v>
      </c>
      <c r="C73" s="18"/>
      <c r="D73" s="5" t="s">
        <v>544</v>
      </c>
      <c r="E73" s="100"/>
      <c r="F73" s="1"/>
    </row>
    <row r="74" spans="1:6" x14ac:dyDescent="0.25">
      <c r="A74" s="1"/>
      <c r="B74" s="3" t="s">
        <v>182</v>
      </c>
      <c r="C74" s="4"/>
      <c r="D74" s="5" t="s">
        <v>521</v>
      </c>
      <c r="E74" s="100"/>
      <c r="F74" s="1"/>
    </row>
    <row r="75" spans="1:6" ht="48" x14ac:dyDescent="0.25">
      <c r="A75" s="1"/>
      <c r="B75" s="3" t="s">
        <v>183</v>
      </c>
      <c r="C75" s="4"/>
      <c r="D75" s="5" t="s">
        <v>522</v>
      </c>
      <c r="E75" s="100"/>
      <c r="F75" s="1"/>
    </row>
    <row r="76" spans="1:6" ht="24" x14ac:dyDescent="0.25">
      <c r="A76" s="1"/>
      <c r="B76" s="3" t="s">
        <v>184</v>
      </c>
      <c r="C76" s="4"/>
      <c r="D76" s="5" t="s">
        <v>523</v>
      </c>
      <c r="E76" s="100"/>
      <c r="F76" s="1"/>
    </row>
    <row r="77" spans="1:6" ht="60" x14ac:dyDescent="0.25">
      <c r="A77" s="1"/>
      <c r="B77" s="9" t="s">
        <v>187</v>
      </c>
      <c r="C77" s="9" t="s">
        <v>773</v>
      </c>
      <c r="D77" s="9" t="s">
        <v>185</v>
      </c>
      <c r="E77" s="9" t="s">
        <v>687</v>
      </c>
      <c r="F77" s="1"/>
    </row>
    <row r="78" spans="1:6" ht="48" x14ac:dyDescent="0.25">
      <c r="A78" s="1"/>
      <c r="B78" s="9" t="s">
        <v>188</v>
      </c>
      <c r="C78" s="9" t="s">
        <v>774</v>
      </c>
      <c r="D78" s="9" t="s">
        <v>186</v>
      </c>
      <c r="E78" s="9" t="s">
        <v>688</v>
      </c>
      <c r="F78" s="1"/>
    </row>
    <row r="79" spans="1:6" ht="90" customHeight="1" x14ac:dyDescent="0.25">
      <c r="A79" s="1"/>
      <c r="B79" s="9" t="s">
        <v>192</v>
      </c>
      <c r="C79" s="9" t="s">
        <v>465</v>
      </c>
      <c r="D79" s="9" t="s">
        <v>199</v>
      </c>
      <c r="E79" s="9" t="s">
        <v>760</v>
      </c>
      <c r="F79" s="1"/>
    </row>
    <row r="80" spans="1:6" ht="36" x14ac:dyDescent="0.25">
      <c r="A80" s="1"/>
      <c r="B80" s="9" t="s">
        <v>193</v>
      </c>
      <c r="C80" s="9" t="s">
        <v>466</v>
      </c>
      <c r="D80" s="9" t="s">
        <v>200</v>
      </c>
      <c r="E80" s="9" t="s">
        <v>689</v>
      </c>
      <c r="F80" s="1"/>
    </row>
    <row r="81" spans="1:6" ht="36" x14ac:dyDescent="0.25">
      <c r="A81" s="1"/>
      <c r="B81" s="9" t="s">
        <v>194</v>
      </c>
      <c r="C81" s="9" t="s">
        <v>467</v>
      </c>
      <c r="D81" s="9" t="s">
        <v>201</v>
      </c>
      <c r="E81" s="9" t="s">
        <v>690</v>
      </c>
      <c r="F81" s="1"/>
    </row>
    <row r="82" spans="1:6" ht="24" x14ac:dyDescent="0.25">
      <c r="A82" s="1"/>
      <c r="B82" s="9" t="s">
        <v>195</v>
      </c>
      <c r="C82" s="9" t="s">
        <v>468</v>
      </c>
      <c r="D82" s="9" t="s">
        <v>202</v>
      </c>
      <c r="E82" s="9" t="s">
        <v>691</v>
      </c>
      <c r="F82" s="1"/>
    </row>
    <row r="83" spans="1:6" ht="24" x14ac:dyDescent="0.25">
      <c r="A83" s="1"/>
      <c r="B83" s="9" t="s">
        <v>196</v>
      </c>
      <c r="C83" s="9" t="s">
        <v>775</v>
      </c>
      <c r="D83" s="9" t="s">
        <v>203</v>
      </c>
      <c r="E83" s="9" t="s">
        <v>692</v>
      </c>
      <c r="F83" s="1"/>
    </row>
    <row r="84" spans="1:6" ht="24" x14ac:dyDescent="0.25">
      <c r="A84" s="1"/>
      <c r="B84" s="9" t="s">
        <v>197</v>
      </c>
      <c r="C84" s="9" t="s">
        <v>776</v>
      </c>
      <c r="D84" s="9" t="s">
        <v>204</v>
      </c>
      <c r="E84" s="9" t="s">
        <v>693</v>
      </c>
      <c r="F84" s="1"/>
    </row>
    <row r="85" spans="1:6" ht="100.5" customHeight="1" x14ac:dyDescent="0.25">
      <c r="A85" s="1"/>
      <c r="B85" s="9" t="s">
        <v>198</v>
      </c>
      <c r="C85" s="9" t="s">
        <v>777</v>
      </c>
      <c r="D85" s="9" t="s">
        <v>205</v>
      </c>
      <c r="E85" s="9" t="s">
        <v>761</v>
      </c>
      <c r="F85" s="1"/>
    </row>
    <row r="86" spans="1:6" ht="84" x14ac:dyDescent="0.25">
      <c r="A86" s="1"/>
      <c r="B86" s="9" t="s">
        <v>206</v>
      </c>
      <c r="C86" s="9" t="s">
        <v>778</v>
      </c>
      <c r="D86" s="9" t="s">
        <v>207</v>
      </c>
      <c r="E86" s="9" t="s">
        <v>762</v>
      </c>
      <c r="F86" s="1"/>
    </row>
    <row r="87" spans="1:6" ht="24" x14ac:dyDescent="0.25">
      <c r="A87" s="1"/>
      <c r="B87" s="3" t="s">
        <v>211</v>
      </c>
      <c r="C87" s="4"/>
      <c r="D87" s="5" t="s">
        <v>524</v>
      </c>
      <c r="E87" s="100"/>
      <c r="F87" s="1"/>
    </row>
    <row r="88" spans="1:6" ht="72" x14ac:dyDescent="0.25">
      <c r="A88" s="1"/>
      <c r="B88" s="9" t="s">
        <v>212</v>
      </c>
      <c r="C88" s="9" t="s">
        <v>779</v>
      </c>
      <c r="D88" s="9" t="s">
        <v>215</v>
      </c>
      <c r="E88" s="9" t="s">
        <v>694</v>
      </c>
      <c r="F88" s="1"/>
    </row>
    <row r="89" spans="1:6" ht="82.5" customHeight="1" x14ac:dyDescent="0.25">
      <c r="A89" s="1"/>
      <c r="B89" s="9" t="s">
        <v>213</v>
      </c>
      <c r="C89" s="9" t="s">
        <v>780</v>
      </c>
      <c r="D89" s="9" t="s">
        <v>216</v>
      </c>
      <c r="E89" s="9" t="s">
        <v>844</v>
      </c>
      <c r="F89" s="1"/>
    </row>
    <row r="90" spans="1:6" ht="60" x14ac:dyDescent="0.25">
      <c r="A90" s="1"/>
      <c r="B90" s="9" t="s">
        <v>214</v>
      </c>
      <c r="C90" s="9" t="s">
        <v>781</v>
      </c>
      <c r="D90" s="9" t="str">
        <f>'[1]3 lentelė'!$C$82</f>
        <v>Paviršinių nuotekų infrastruktūros plėtra Telšių mieste</v>
      </c>
      <c r="E90" s="9" t="s">
        <v>695</v>
      </c>
      <c r="F90" s="1"/>
    </row>
    <row r="91" spans="1:6" x14ac:dyDescent="0.25">
      <c r="A91" s="1"/>
      <c r="B91" s="3" t="s">
        <v>224</v>
      </c>
      <c r="C91" s="4"/>
      <c r="D91" s="5" t="s">
        <v>525</v>
      </c>
      <c r="E91" s="100"/>
      <c r="F91" s="1"/>
    </row>
    <row r="92" spans="1:6" ht="60" x14ac:dyDescent="0.25">
      <c r="A92" s="1"/>
      <c r="B92" s="23" t="s">
        <v>225</v>
      </c>
      <c r="C92" s="9" t="s">
        <v>782</v>
      </c>
      <c r="D92" s="23" t="s">
        <v>228</v>
      </c>
      <c r="E92" s="9" t="s">
        <v>696</v>
      </c>
      <c r="F92" s="1"/>
    </row>
    <row r="93" spans="1:6" ht="84" x14ac:dyDescent="0.25">
      <c r="A93" s="1"/>
      <c r="B93" s="23" t="s">
        <v>226</v>
      </c>
      <c r="C93" s="9" t="s">
        <v>783</v>
      </c>
      <c r="D93" s="23" t="s">
        <v>229</v>
      </c>
      <c r="E93" s="9" t="s">
        <v>697</v>
      </c>
      <c r="F93" s="1"/>
    </row>
    <row r="94" spans="1:6" ht="24" x14ac:dyDescent="0.25">
      <c r="A94" s="1"/>
      <c r="B94" s="23" t="s">
        <v>227</v>
      </c>
      <c r="C94" s="9" t="s">
        <v>784</v>
      </c>
      <c r="D94" s="23" t="s">
        <v>230</v>
      </c>
      <c r="E94" s="9" t="s">
        <v>728</v>
      </c>
      <c r="F94" s="1"/>
    </row>
    <row r="95" spans="1:6" x14ac:dyDescent="0.25">
      <c r="A95" s="1"/>
      <c r="B95" s="3" t="s">
        <v>233</v>
      </c>
      <c r="C95" s="4"/>
      <c r="D95" s="5" t="s">
        <v>526</v>
      </c>
      <c r="E95" s="100"/>
      <c r="F95" s="1"/>
    </row>
    <row r="96" spans="1:6" ht="63" customHeight="1" x14ac:dyDescent="0.25">
      <c r="A96" s="1"/>
      <c r="B96" s="9" t="s">
        <v>234</v>
      </c>
      <c r="C96" s="9" t="s">
        <v>785</v>
      </c>
      <c r="D96" s="9" t="s">
        <v>821</v>
      </c>
      <c r="E96" s="9" t="s">
        <v>837</v>
      </c>
      <c r="F96" s="1"/>
    </row>
    <row r="97" spans="1:6" ht="29.25" customHeight="1" x14ac:dyDescent="0.25">
      <c r="A97" s="1"/>
      <c r="B97" s="9" t="s">
        <v>235</v>
      </c>
      <c r="C97" s="9" t="s">
        <v>786</v>
      </c>
      <c r="D97" s="9" t="str">
        <f>'[2]2 lentelė'!$C$9</f>
        <v>Darnaus judumo priemonių diegimas Mažeikiuose</v>
      </c>
      <c r="E97" s="9" t="s">
        <v>824</v>
      </c>
      <c r="F97" s="1"/>
    </row>
    <row r="98" spans="1:6" ht="24" x14ac:dyDescent="0.25">
      <c r="A98" s="1"/>
      <c r="B98" s="3" t="s">
        <v>238</v>
      </c>
      <c r="C98" s="4"/>
      <c r="D98" s="5" t="s">
        <v>527</v>
      </c>
      <c r="E98" s="100"/>
      <c r="F98" s="1"/>
    </row>
    <row r="99" spans="1:6" ht="24" x14ac:dyDescent="0.25">
      <c r="A99" s="1"/>
      <c r="B99" s="9" t="s">
        <v>239</v>
      </c>
      <c r="C99" s="9" t="s">
        <v>787</v>
      </c>
      <c r="D99" s="9" t="s">
        <v>241</v>
      </c>
      <c r="E99" s="9" t="s">
        <v>698</v>
      </c>
      <c r="F99" s="1"/>
    </row>
    <row r="100" spans="1:6" ht="36" x14ac:dyDescent="0.25">
      <c r="A100" s="1"/>
      <c r="B100" s="9" t="s">
        <v>240</v>
      </c>
      <c r="C100" s="9" t="s">
        <v>788</v>
      </c>
      <c r="D100" s="9" t="s">
        <v>242</v>
      </c>
      <c r="E100" s="9" t="s">
        <v>699</v>
      </c>
      <c r="F100" s="1"/>
    </row>
    <row r="101" spans="1:6" ht="24" x14ac:dyDescent="0.25">
      <c r="A101" s="1"/>
      <c r="B101" s="3" t="s">
        <v>245</v>
      </c>
      <c r="C101" s="4"/>
      <c r="D101" s="5" t="s">
        <v>528</v>
      </c>
      <c r="E101" s="100"/>
      <c r="F101" s="1"/>
    </row>
    <row r="102" spans="1:6" ht="27" customHeight="1" x14ac:dyDescent="0.25">
      <c r="A102" s="1"/>
      <c r="B102" s="9" t="s">
        <v>246</v>
      </c>
      <c r="C102" s="9" t="s">
        <v>469</v>
      </c>
      <c r="D102" s="9" t="s">
        <v>247</v>
      </c>
      <c r="E102" s="9" t="s">
        <v>729</v>
      </c>
      <c r="F102" s="1"/>
    </row>
    <row r="103" spans="1:6" ht="36" x14ac:dyDescent="0.25">
      <c r="A103" s="1"/>
      <c r="B103" s="9" t="s">
        <v>248</v>
      </c>
      <c r="C103" s="9" t="s">
        <v>789</v>
      </c>
      <c r="D103" s="9" t="s">
        <v>249</v>
      </c>
      <c r="E103" s="9" t="s">
        <v>700</v>
      </c>
      <c r="F103" s="1"/>
    </row>
    <row r="104" spans="1:6" ht="39.75" customHeight="1" x14ac:dyDescent="0.25">
      <c r="A104" s="1"/>
      <c r="B104" s="9" t="s">
        <v>250</v>
      </c>
      <c r="C104" s="9" t="s">
        <v>790</v>
      </c>
      <c r="D104" s="9" t="s">
        <v>251</v>
      </c>
      <c r="E104" s="9" t="s">
        <v>764</v>
      </c>
      <c r="F104" s="1"/>
    </row>
    <row r="105" spans="1:6" ht="24" x14ac:dyDescent="0.25">
      <c r="A105" s="1"/>
      <c r="B105" s="9" t="s">
        <v>252</v>
      </c>
      <c r="C105" s="9" t="s">
        <v>791</v>
      </c>
      <c r="D105" s="9" t="s">
        <v>253</v>
      </c>
      <c r="E105" s="9" t="s">
        <v>701</v>
      </c>
      <c r="F105" s="1"/>
    </row>
    <row r="106" spans="1:6" ht="24" x14ac:dyDescent="0.25">
      <c r="A106" s="1"/>
      <c r="B106" s="3" t="s">
        <v>259</v>
      </c>
      <c r="C106" s="4"/>
      <c r="D106" s="5" t="s">
        <v>529</v>
      </c>
      <c r="E106" s="100"/>
      <c r="F106" s="1"/>
    </row>
    <row r="107" spans="1:6" ht="72" x14ac:dyDescent="0.25">
      <c r="A107" s="1"/>
      <c r="B107" s="38" t="s">
        <v>260</v>
      </c>
      <c r="C107" s="9" t="s">
        <v>792</v>
      </c>
      <c r="D107" s="9" t="s">
        <v>261</v>
      </c>
      <c r="E107" s="9" t="s">
        <v>702</v>
      </c>
      <c r="F107" s="1"/>
    </row>
    <row r="108" spans="1:6" ht="60" x14ac:dyDescent="0.25">
      <c r="A108" s="1"/>
      <c r="B108" s="38" t="s">
        <v>262</v>
      </c>
      <c r="C108" s="9" t="s">
        <v>793</v>
      </c>
      <c r="D108" s="9" t="s">
        <v>263</v>
      </c>
      <c r="E108" s="9" t="s">
        <v>703</v>
      </c>
      <c r="F108" s="1"/>
    </row>
    <row r="109" spans="1:6" ht="24" x14ac:dyDescent="0.25">
      <c r="A109" s="1"/>
      <c r="B109" s="3" t="s">
        <v>267</v>
      </c>
      <c r="C109" s="4"/>
      <c r="D109" s="5" t="s">
        <v>530</v>
      </c>
      <c r="E109" s="100"/>
      <c r="F109" s="1"/>
    </row>
    <row r="110" spans="1:6" ht="48" x14ac:dyDescent="0.25">
      <c r="A110" s="1"/>
      <c r="B110" s="9" t="s">
        <v>268</v>
      </c>
      <c r="C110" s="9" t="s">
        <v>794</v>
      </c>
      <c r="D110" s="23" t="s">
        <v>269</v>
      </c>
      <c r="E110" s="9" t="s">
        <v>704</v>
      </c>
      <c r="F110" s="1"/>
    </row>
    <row r="111" spans="1:6" ht="72" x14ac:dyDescent="0.25">
      <c r="A111" s="1"/>
      <c r="B111" s="9" t="s">
        <v>270</v>
      </c>
      <c r="C111" s="9" t="s">
        <v>795</v>
      </c>
      <c r="D111" s="23" t="s">
        <v>271</v>
      </c>
      <c r="E111" s="9" t="s">
        <v>705</v>
      </c>
      <c r="F111" s="1"/>
    </row>
    <row r="112" spans="1:6" ht="48" x14ac:dyDescent="0.25">
      <c r="A112" s="1"/>
      <c r="B112" s="9" t="s">
        <v>273</v>
      </c>
      <c r="C112" s="9" t="s">
        <v>796</v>
      </c>
      <c r="D112" s="23" t="s">
        <v>274</v>
      </c>
      <c r="E112" s="9" t="s">
        <v>706</v>
      </c>
      <c r="F112" s="1"/>
    </row>
    <row r="113" spans="1:6" x14ac:dyDescent="0.25">
      <c r="A113" s="1"/>
      <c r="B113" s="3" t="s">
        <v>279</v>
      </c>
      <c r="C113" s="4"/>
      <c r="D113" s="5" t="s">
        <v>531</v>
      </c>
      <c r="E113" s="100"/>
      <c r="F113" s="1"/>
    </row>
    <row r="114" spans="1:6" ht="42.75" customHeight="1" x14ac:dyDescent="0.25">
      <c r="A114" s="1"/>
      <c r="B114" s="9" t="s">
        <v>280</v>
      </c>
      <c r="C114" s="9" t="s">
        <v>470</v>
      </c>
      <c r="D114" s="23" t="s">
        <v>281</v>
      </c>
      <c r="E114" s="9" t="s">
        <v>759</v>
      </c>
      <c r="F114" s="1"/>
    </row>
    <row r="115" spans="1:6" ht="36" x14ac:dyDescent="0.25">
      <c r="A115" s="1"/>
      <c r="B115" s="9" t="s">
        <v>282</v>
      </c>
      <c r="C115" s="9" t="s">
        <v>471</v>
      </c>
      <c r="D115" s="23" t="s">
        <v>283</v>
      </c>
      <c r="E115" s="9" t="s">
        <v>707</v>
      </c>
      <c r="F115" s="1"/>
    </row>
    <row r="116" spans="1:6" ht="40.5" customHeight="1" x14ac:dyDescent="0.25">
      <c r="A116" s="1"/>
      <c r="B116" s="9" t="s">
        <v>284</v>
      </c>
      <c r="C116" s="9" t="s">
        <v>797</v>
      </c>
      <c r="D116" s="23" t="s">
        <v>285</v>
      </c>
      <c r="E116" s="9" t="s">
        <v>708</v>
      </c>
      <c r="F116" s="1"/>
    </row>
    <row r="117" spans="1:6" ht="36" x14ac:dyDescent="0.25">
      <c r="A117" s="1"/>
      <c r="B117" s="9" t="s">
        <v>286</v>
      </c>
      <c r="C117" s="9" t="s">
        <v>798</v>
      </c>
      <c r="D117" s="23" t="s">
        <v>287</v>
      </c>
      <c r="E117" s="9" t="s">
        <v>709</v>
      </c>
      <c r="F117" s="1"/>
    </row>
    <row r="118" spans="1:6" ht="48" x14ac:dyDescent="0.25">
      <c r="A118" s="1"/>
      <c r="B118" s="9" t="s">
        <v>288</v>
      </c>
      <c r="C118" s="9" t="s">
        <v>799</v>
      </c>
      <c r="D118" s="23" t="s">
        <v>289</v>
      </c>
      <c r="E118" s="9" t="s">
        <v>710</v>
      </c>
      <c r="F118" s="1"/>
    </row>
    <row r="119" spans="1:6" ht="24" x14ac:dyDescent="0.25">
      <c r="A119" s="1"/>
      <c r="B119" s="39" t="s">
        <v>294</v>
      </c>
      <c r="C119" s="4"/>
      <c r="D119" s="5" t="s">
        <v>532</v>
      </c>
      <c r="E119" s="100"/>
      <c r="F119" s="1"/>
    </row>
    <row r="120" spans="1:6" ht="24" x14ac:dyDescent="0.25">
      <c r="A120" s="1"/>
      <c r="B120" s="39" t="s">
        <v>295</v>
      </c>
      <c r="C120" s="4"/>
      <c r="D120" s="5" t="s">
        <v>533</v>
      </c>
      <c r="E120" s="100"/>
      <c r="F120" s="1"/>
    </row>
    <row r="121" spans="1:6" ht="36" x14ac:dyDescent="0.25">
      <c r="A121" s="1"/>
      <c r="B121" s="39" t="s">
        <v>296</v>
      </c>
      <c r="C121" s="4"/>
      <c r="D121" s="5" t="s">
        <v>534</v>
      </c>
      <c r="E121" s="100"/>
      <c r="F121" s="1"/>
    </row>
    <row r="122" spans="1:6" ht="24" x14ac:dyDescent="0.25">
      <c r="A122" s="1"/>
      <c r="B122" s="9" t="s">
        <v>297</v>
      </c>
      <c r="C122" s="9" t="s">
        <v>472</v>
      </c>
      <c r="D122" s="9" t="s">
        <v>298</v>
      </c>
      <c r="E122" s="9" t="s">
        <v>711</v>
      </c>
      <c r="F122" s="1"/>
    </row>
    <row r="123" spans="1:6" ht="60" x14ac:dyDescent="0.25">
      <c r="A123" s="1"/>
      <c r="B123" s="9" t="s">
        <v>299</v>
      </c>
      <c r="C123" s="9" t="s">
        <v>800</v>
      </c>
      <c r="D123" s="9" t="s">
        <v>300</v>
      </c>
      <c r="E123" s="9" t="s">
        <v>712</v>
      </c>
      <c r="F123" s="1"/>
    </row>
    <row r="124" spans="1:6" ht="24" x14ac:dyDescent="0.25">
      <c r="A124" s="1"/>
      <c r="B124" s="9" t="s">
        <v>301</v>
      </c>
      <c r="C124" s="9" t="s">
        <v>801</v>
      </c>
      <c r="D124" s="9" t="s">
        <v>302</v>
      </c>
      <c r="E124" s="9" t="s">
        <v>713</v>
      </c>
      <c r="F124" s="1"/>
    </row>
    <row r="125" spans="1:6" ht="96" x14ac:dyDescent="0.25">
      <c r="A125" s="1"/>
      <c r="B125" s="9" t="s">
        <v>303</v>
      </c>
      <c r="C125" s="9" t="s">
        <v>802</v>
      </c>
      <c r="D125" s="9" t="s">
        <v>304</v>
      </c>
      <c r="E125" s="9" t="s">
        <v>732</v>
      </c>
      <c r="F125" s="1"/>
    </row>
    <row r="126" spans="1:6" ht="36" x14ac:dyDescent="0.25">
      <c r="A126" s="1"/>
      <c r="B126" s="9" t="s">
        <v>372</v>
      </c>
      <c r="C126" s="9" t="s">
        <v>473</v>
      </c>
      <c r="D126" s="9" t="s">
        <v>373</v>
      </c>
      <c r="E126" s="9" t="s">
        <v>735</v>
      </c>
      <c r="F126" s="1"/>
    </row>
    <row r="127" spans="1:6" ht="52.5" customHeight="1" x14ac:dyDescent="0.25">
      <c r="A127" s="1"/>
      <c r="B127" s="9" t="s">
        <v>374</v>
      </c>
      <c r="C127" s="9" t="s">
        <v>474</v>
      </c>
      <c r="D127" s="9" t="s">
        <v>375</v>
      </c>
      <c r="E127" s="9" t="s">
        <v>736</v>
      </c>
      <c r="F127" s="1"/>
    </row>
    <row r="128" spans="1:6" ht="36" x14ac:dyDescent="0.25">
      <c r="A128" s="1"/>
      <c r="B128" s="9" t="s">
        <v>376</v>
      </c>
      <c r="C128" s="9" t="s">
        <v>475</v>
      </c>
      <c r="D128" s="9" t="s">
        <v>377</v>
      </c>
      <c r="E128" s="9" t="s">
        <v>737</v>
      </c>
      <c r="F128" s="1"/>
    </row>
    <row r="129" spans="1:6" ht="24" x14ac:dyDescent="0.25">
      <c r="A129" s="1"/>
      <c r="B129" s="9" t="s">
        <v>378</v>
      </c>
      <c r="C129" s="9" t="s">
        <v>476</v>
      </c>
      <c r="D129" s="9" t="s">
        <v>379</v>
      </c>
      <c r="E129" s="9" t="s">
        <v>738</v>
      </c>
      <c r="F129" s="1"/>
    </row>
    <row r="130" spans="1:6" ht="36" x14ac:dyDescent="0.25">
      <c r="A130" s="1"/>
      <c r="B130" s="9" t="s">
        <v>380</v>
      </c>
      <c r="C130" s="9" t="s">
        <v>477</v>
      </c>
      <c r="D130" s="9" t="s">
        <v>381</v>
      </c>
      <c r="E130" s="9" t="s">
        <v>739</v>
      </c>
      <c r="F130" s="1"/>
    </row>
    <row r="131" spans="1:6" ht="36" x14ac:dyDescent="0.25">
      <c r="A131" s="1"/>
      <c r="B131" s="9" t="s">
        <v>388</v>
      </c>
      <c r="C131" s="9" t="s">
        <v>478</v>
      </c>
      <c r="D131" s="9" t="s">
        <v>389</v>
      </c>
      <c r="E131" s="9" t="s">
        <v>740</v>
      </c>
      <c r="F131" s="1"/>
    </row>
    <row r="132" spans="1:6" ht="25.5" x14ac:dyDescent="0.25">
      <c r="A132" s="1"/>
      <c r="B132" s="9" t="s">
        <v>390</v>
      </c>
      <c r="C132" s="9" t="s">
        <v>479</v>
      </c>
      <c r="D132" s="9" t="s">
        <v>391</v>
      </c>
      <c r="E132" s="9" t="s">
        <v>754</v>
      </c>
      <c r="F132" s="1"/>
    </row>
    <row r="133" spans="1:6" ht="63" x14ac:dyDescent="0.25">
      <c r="A133" s="1"/>
      <c r="B133" s="9" t="s">
        <v>392</v>
      </c>
      <c r="C133" s="9" t="s">
        <v>480</v>
      </c>
      <c r="D133" s="9" t="s">
        <v>393</v>
      </c>
      <c r="E133" s="9" t="s">
        <v>755</v>
      </c>
      <c r="F133" s="1"/>
    </row>
    <row r="134" spans="1:6" ht="84" x14ac:dyDescent="0.25">
      <c r="A134" s="1"/>
      <c r="B134" s="9" t="s">
        <v>394</v>
      </c>
      <c r="C134" s="9" t="s">
        <v>481</v>
      </c>
      <c r="D134" s="9" t="s">
        <v>395</v>
      </c>
      <c r="E134" s="9" t="s">
        <v>741</v>
      </c>
      <c r="F134" s="1"/>
    </row>
    <row r="135" spans="1:6" ht="48" x14ac:dyDescent="0.25">
      <c r="A135" s="1"/>
      <c r="B135" s="9" t="s">
        <v>396</v>
      </c>
      <c r="C135" s="9" t="s">
        <v>482</v>
      </c>
      <c r="D135" s="9" t="s">
        <v>397</v>
      </c>
      <c r="E135" s="9" t="s">
        <v>742</v>
      </c>
      <c r="F135" s="1"/>
    </row>
    <row r="136" spans="1:6" ht="72" x14ac:dyDescent="0.25">
      <c r="A136" s="1"/>
      <c r="B136" s="9" t="s">
        <v>398</v>
      </c>
      <c r="C136" s="9" t="s">
        <v>483</v>
      </c>
      <c r="D136" s="9" t="s">
        <v>399</v>
      </c>
      <c r="E136" s="9" t="s">
        <v>743</v>
      </c>
      <c r="F136" s="1"/>
    </row>
    <row r="137" spans="1:6" ht="49.5" x14ac:dyDescent="0.25">
      <c r="A137" s="1"/>
      <c r="B137" s="9" t="s">
        <v>400</v>
      </c>
      <c r="C137" s="9" t="s">
        <v>484</v>
      </c>
      <c r="D137" s="9" t="s">
        <v>401</v>
      </c>
      <c r="E137" s="9" t="s">
        <v>756</v>
      </c>
      <c r="F137" s="1"/>
    </row>
    <row r="138" spans="1:6" ht="75" x14ac:dyDescent="0.25">
      <c r="A138" s="1"/>
      <c r="B138" s="9" t="s">
        <v>402</v>
      </c>
      <c r="C138" s="9" t="s">
        <v>485</v>
      </c>
      <c r="D138" s="9" t="s">
        <v>403</v>
      </c>
      <c r="E138" s="9" t="s">
        <v>757</v>
      </c>
      <c r="F138" s="1"/>
    </row>
    <row r="139" spans="1:6" ht="24" x14ac:dyDescent="0.25">
      <c r="A139" s="1"/>
      <c r="B139" s="9" t="s">
        <v>404</v>
      </c>
      <c r="C139" s="9" t="s">
        <v>486</v>
      </c>
      <c r="D139" s="9" t="s">
        <v>405</v>
      </c>
      <c r="E139" s="9" t="s">
        <v>744</v>
      </c>
      <c r="F139" s="1"/>
    </row>
    <row r="140" spans="1:6" ht="60" x14ac:dyDescent="0.25">
      <c r="A140" s="1"/>
      <c r="B140" s="9" t="s">
        <v>406</v>
      </c>
      <c r="C140" s="9" t="s">
        <v>487</v>
      </c>
      <c r="D140" s="9" t="s">
        <v>407</v>
      </c>
      <c r="E140" s="9" t="s">
        <v>745</v>
      </c>
      <c r="F140" s="1"/>
    </row>
    <row r="141" spans="1:6" ht="48" x14ac:dyDescent="0.25">
      <c r="A141" s="1"/>
      <c r="B141" s="9" t="s">
        <v>408</v>
      </c>
      <c r="C141" s="9" t="s">
        <v>488</v>
      </c>
      <c r="D141" s="9" t="s">
        <v>409</v>
      </c>
      <c r="E141" s="9" t="s">
        <v>748</v>
      </c>
      <c r="F141" s="1"/>
    </row>
    <row r="142" spans="1:6" ht="36" x14ac:dyDescent="0.25">
      <c r="A142" s="1"/>
      <c r="B142" s="9" t="s">
        <v>410</v>
      </c>
      <c r="C142" s="9" t="s">
        <v>489</v>
      </c>
      <c r="D142" s="9" t="s">
        <v>411</v>
      </c>
      <c r="E142" s="9" t="s">
        <v>752</v>
      </c>
      <c r="F142" s="1"/>
    </row>
    <row r="143" spans="1:6" ht="48" x14ac:dyDescent="0.25">
      <c r="A143" s="1"/>
      <c r="B143" s="9" t="s">
        <v>412</v>
      </c>
      <c r="C143" s="9" t="s">
        <v>490</v>
      </c>
      <c r="D143" s="9" t="s">
        <v>413</v>
      </c>
      <c r="E143" s="9" t="s">
        <v>751</v>
      </c>
      <c r="F143" s="1"/>
    </row>
    <row r="144" spans="1:6" ht="60" x14ac:dyDescent="0.25">
      <c r="A144" s="1"/>
      <c r="B144" s="9" t="s">
        <v>414</v>
      </c>
      <c r="C144" s="9" t="s">
        <v>491</v>
      </c>
      <c r="D144" s="9" t="s">
        <v>415</v>
      </c>
      <c r="E144" s="9" t="s">
        <v>750</v>
      </c>
      <c r="F144" s="1"/>
    </row>
    <row r="145" spans="1:6" ht="84" x14ac:dyDescent="0.25">
      <c r="A145" s="1"/>
      <c r="B145" s="9" t="s">
        <v>416</v>
      </c>
      <c r="C145" s="9" t="s">
        <v>492</v>
      </c>
      <c r="D145" s="9" t="s">
        <v>417</v>
      </c>
      <c r="E145" s="9" t="s">
        <v>749</v>
      </c>
      <c r="F145" s="1"/>
    </row>
    <row r="146" spans="1:6" ht="60" x14ac:dyDescent="0.25">
      <c r="A146" s="1"/>
      <c r="B146" s="9" t="s">
        <v>418</v>
      </c>
      <c r="C146" s="9" t="s">
        <v>803</v>
      </c>
      <c r="D146" s="9" t="s">
        <v>419</v>
      </c>
      <c r="E146" s="9" t="s">
        <v>746</v>
      </c>
      <c r="F146" s="1"/>
    </row>
    <row r="147" spans="1:6" ht="24" x14ac:dyDescent="0.25">
      <c r="A147" s="1"/>
      <c r="B147" s="9" t="s">
        <v>420</v>
      </c>
      <c r="C147" s="9" t="s">
        <v>804</v>
      </c>
      <c r="D147" s="9" t="s">
        <v>421</v>
      </c>
      <c r="E147" s="9" t="s">
        <v>747</v>
      </c>
      <c r="F147" s="1"/>
    </row>
    <row r="148" spans="1:6" ht="25.5" x14ac:dyDescent="0.25">
      <c r="A148" s="1"/>
      <c r="B148" s="9" t="s">
        <v>422</v>
      </c>
      <c r="C148" s="9" t="s">
        <v>805</v>
      </c>
      <c r="D148" s="9" t="s">
        <v>423</v>
      </c>
      <c r="E148" s="9" t="s">
        <v>758</v>
      </c>
      <c r="F148" s="1"/>
    </row>
    <row r="149" spans="1:6" ht="36" x14ac:dyDescent="0.25">
      <c r="A149" s="1"/>
      <c r="B149" s="34" t="s">
        <v>832</v>
      </c>
      <c r="C149" s="9" t="s">
        <v>833</v>
      </c>
      <c r="D149" s="16" t="s">
        <v>834</v>
      </c>
      <c r="E149" s="9" t="s">
        <v>836</v>
      </c>
      <c r="F149" s="1"/>
    </row>
    <row r="150" spans="1:6" ht="36" x14ac:dyDescent="0.25">
      <c r="A150" s="1"/>
      <c r="B150" s="39" t="s">
        <v>311</v>
      </c>
      <c r="C150" s="4"/>
      <c r="D150" s="5" t="s">
        <v>535</v>
      </c>
      <c r="E150" s="100"/>
      <c r="F150" s="1"/>
    </row>
    <row r="151" spans="1:6" ht="60" x14ac:dyDescent="0.25">
      <c r="A151" s="1"/>
      <c r="B151" s="9" t="s">
        <v>312</v>
      </c>
      <c r="C151" s="9" t="s">
        <v>493</v>
      </c>
      <c r="D151" s="9" t="s">
        <v>313</v>
      </c>
      <c r="E151" s="9" t="s">
        <v>714</v>
      </c>
      <c r="F151" s="1"/>
    </row>
    <row r="152" spans="1:6" ht="48" x14ac:dyDescent="0.25">
      <c r="A152" s="1"/>
      <c r="B152" s="9" t="s">
        <v>314</v>
      </c>
      <c r="C152" s="9" t="s">
        <v>806</v>
      </c>
      <c r="D152" s="9" t="s">
        <v>315</v>
      </c>
      <c r="E152" s="9" t="s">
        <v>715</v>
      </c>
      <c r="F152" s="1"/>
    </row>
    <row r="153" spans="1:6" ht="36" x14ac:dyDescent="0.25">
      <c r="A153" s="1"/>
      <c r="B153" s="9" t="s">
        <v>316</v>
      </c>
      <c r="C153" s="9" t="s">
        <v>807</v>
      </c>
      <c r="D153" s="9" t="s">
        <v>317</v>
      </c>
      <c r="E153" s="9" t="s">
        <v>716</v>
      </c>
      <c r="F153" s="1"/>
    </row>
    <row r="154" spans="1:6" ht="48" x14ac:dyDescent="0.25">
      <c r="A154" s="1"/>
      <c r="B154" s="9" t="s">
        <v>319</v>
      </c>
      <c r="C154" s="9" t="s">
        <v>808</v>
      </c>
      <c r="D154" s="9" t="s">
        <v>320</v>
      </c>
      <c r="E154" s="9" t="s">
        <v>717</v>
      </c>
      <c r="F154" s="1"/>
    </row>
    <row r="155" spans="1:6" ht="24" x14ac:dyDescent="0.25">
      <c r="A155" s="1"/>
      <c r="B155" s="39" t="s">
        <v>335</v>
      </c>
      <c r="C155" s="4"/>
      <c r="D155" s="5" t="s">
        <v>536</v>
      </c>
      <c r="E155" s="4"/>
      <c r="F155" s="1"/>
    </row>
    <row r="156" spans="1:6" ht="60" x14ac:dyDescent="0.25">
      <c r="A156" s="1"/>
      <c r="B156" s="40" t="s">
        <v>336</v>
      </c>
      <c r="C156" s="9" t="s">
        <v>809</v>
      </c>
      <c r="D156" s="9" t="s">
        <v>337</v>
      </c>
      <c r="E156" s="9" t="s">
        <v>718</v>
      </c>
      <c r="F156" s="1"/>
    </row>
    <row r="157" spans="1:6" ht="39" customHeight="1" x14ac:dyDescent="0.25">
      <c r="A157" s="1"/>
      <c r="B157" s="40" t="s">
        <v>838</v>
      </c>
      <c r="C157" s="9" t="s">
        <v>839</v>
      </c>
      <c r="D157" s="9" t="s">
        <v>843</v>
      </c>
      <c r="E157" s="9" t="s">
        <v>842</v>
      </c>
      <c r="F157" s="1"/>
    </row>
    <row r="158" spans="1:6" ht="24" x14ac:dyDescent="0.25">
      <c r="A158" s="1"/>
      <c r="B158" s="39" t="s">
        <v>341</v>
      </c>
      <c r="C158" s="4"/>
      <c r="D158" s="5" t="s">
        <v>537</v>
      </c>
      <c r="E158" s="100"/>
      <c r="F158" s="1"/>
    </row>
    <row r="159" spans="1:6" ht="84" x14ac:dyDescent="0.25">
      <c r="A159" s="1"/>
      <c r="B159" s="9" t="s">
        <v>342</v>
      </c>
      <c r="C159" s="9" t="s">
        <v>494</v>
      </c>
      <c r="D159" s="9" t="s">
        <v>343</v>
      </c>
      <c r="E159" s="9" t="s">
        <v>731</v>
      </c>
      <c r="F159" s="1"/>
    </row>
    <row r="160" spans="1:6" ht="72" x14ac:dyDescent="0.25">
      <c r="A160" s="1"/>
      <c r="B160" s="9" t="s">
        <v>344</v>
      </c>
      <c r="C160" s="9" t="s">
        <v>495</v>
      </c>
      <c r="D160" s="9" t="s">
        <v>345</v>
      </c>
      <c r="E160" s="9" t="s">
        <v>719</v>
      </c>
      <c r="F160" s="1"/>
    </row>
    <row r="161" spans="1:6" ht="24" x14ac:dyDescent="0.25">
      <c r="A161" s="1"/>
      <c r="B161" s="9" t="s">
        <v>346</v>
      </c>
      <c r="C161" s="9" t="s">
        <v>810</v>
      </c>
      <c r="D161" s="9" t="s">
        <v>347</v>
      </c>
      <c r="E161" s="9" t="s">
        <v>720</v>
      </c>
      <c r="F161" s="1"/>
    </row>
    <row r="162" spans="1:6" ht="24" x14ac:dyDescent="0.25">
      <c r="A162" s="1"/>
      <c r="B162" s="9" t="s">
        <v>348</v>
      </c>
      <c r="C162" s="9" t="s">
        <v>811</v>
      </c>
      <c r="D162" s="9" t="s">
        <v>349</v>
      </c>
      <c r="E162" s="9" t="s">
        <v>721</v>
      </c>
      <c r="F162" s="1"/>
    </row>
    <row r="163" spans="1:6" ht="80.25" customHeight="1" x14ac:dyDescent="0.25">
      <c r="A163" s="1"/>
      <c r="B163" s="9" t="s">
        <v>350</v>
      </c>
      <c r="C163" s="9" t="s">
        <v>812</v>
      </c>
      <c r="D163" s="9" t="s">
        <v>351</v>
      </c>
      <c r="E163" s="9" t="s">
        <v>722</v>
      </c>
      <c r="F163" s="1"/>
    </row>
    <row r="164" spans="1:6" ht="31.5" customHeight="1" x14ac:dyDescent="0.25">
      <c r="A164" s="1"/>
      <c r="B164" s="39" t="s">
        <v>363</v>
      </c>
      <c r="C164" s="4"/>
      <c r="D164" s="5" t="s">
        <v>538</v>
      </c>
      <c r="E164" s="100"/>
      <c r="F164" s="1"/>
    </row>
    <row r="165" spans="1:6" ht="51" customHeight="1" x14ac:dyDescent="0.25">
      <c r="A165" s="1"/>
      <c r="B165" s="39" t="s">
        <v>364</v>
      </c>
      <c r="C165" s="4"/>
      <c r="D165" s="5" t="s">
        <v>539</v>
      </c>
      <c r="E165" s="100"/>
      <c r="F165" s="1"/>
    </row>
    <row r="166" spans="1:6" ht="32.25" customHeight="1" x14ac:dyDescent="0.25">
      <c r="A166" s="1"/>
      <c r="B166" s="39" t="s">
        <v>365</v>
      </c>
      <c r="C166" s="4"/>
      <c r="D166" s="5" t="s">
        <v>540</v>
      </c>
      <c r="E166" s="100"/>
      <c r="F166" s="1"/>
    </row>
    <row r="167" spans="1:6" ht="51.75" customHeight="1" x14ac:dyDescent="0.25">
      <c r="A167" s="1"/>
      <c r="B167" s="39" t="s">
        <v>366</v>
      </c>
      <c r="C167" s="4"/>
      <c r="D167" s="5" t="s">
        <v>541</v>
      </c>
      <c r="E167" s="4"/>
      <c r="F167" s="1"/>
    </row>
    <row r="168" spans="1:6" ht="36" x14ac:dyDescent="0.25">
      <c r="A168" s="1"/>
      <c r="B168" s="39" t="s">
        <v>367</v>
      </c>
      <c r="C168" s="4"/>
      <c r="D168" s="5" t="s">
        <v>542</v>
      </c>
      <c r="E168" s="100"/>
      <c r="F168" s="1"/>
    </row>
    <row r="169" spans="1:6" ht="90" customHeight="1" x14ac:dyDescent="0.25">
      <c r="A169" s="1"/>
      <c r="B169" s="38" t="s">
        <v>368</v>
      </c>
      <c r="C169" s="9" t="s">
        <v>813</v>
      </c>
      <c r="D169" s="9" t="s">
        <v>369</v>
      </c>
      <c r="E169" s="9" t="s">
        <v>730</v>
      </c>
      <c r="F169" s="1"/>
    </row>
    <row r="170" spans="1:6" ht="57.75" customHeight="1" x14ac:dyDescent="0.25">
      <c r="A170" s="1"/>
      <c r="B170" s="38" t="s">
        <v>828</v>
      </c>
      <c r="C170" s="9" t="s">
        <v>829</v>
      </c>
      <c r="D170" s="9" t="s">
        <v>830</v>
      </c>
      <c r="E170" s="9" t="s">
        <v>831</v>
      </c>
      <c r="F170" s="1"/>
    </row>
    <row r="171" spans="1:6" ht="31.5" customHeight="1" x14ac:dyDescent="0.25">
      <c r="A171" s="1"/>
      <c r="B171" s="172" t="s">
        <v>656</v>
      </c>
      <c r="C171" s="172"/>
      <c r="D171" s="172"/>
      <c r="E171" s="172"/>
      <c r="F171" s="1"/>
    </row>
    <row r="172" spans="1:6" x14ac:dyDescent="0.25">
      <c r="A172" s="1"/>
      <c r="B172" s="1"/>
      <c r="C172" s="1"/>
      <c r="D172" s="1"/>
      <c r="E172" s="1"/>
      <c r="F172" s="1"/>
    </row>
    <row r="173" spans="1:6" x14ac:dyDescent="0.25">
      <c r="A173" s="1"/>
      <c r="B173" s="1"/>
      <c r="C173" s="1"/>
      <c r="D173" s="1"/>
      <c r="E173" s="1"/>
      <c r="F173" s="1"/>
    </row>
    <row r="174" spans="1:6" x14ac:dyDescent="0.25">
      <c r="A174" s="1"/>
      <c r="B174" s="1"/>
      <c r="C174" s="1"/>
      <c r="D174" s="1"/>
      <c r="E174" s="1"/>
      <c r="F174" s="1"/>
    </row>
    <row r="175" spans="1:6" x14ac:dyDescent="0.25">
      <c r="A175" s="1"/>
      <c r="B175" s="1"/>
      <c r="C175" s="1"/>
      <c r="D175" s="1"/>
      <c r="E175" s="1"/>
      <c r="F175" s="1"/>
    </row>
    <row r="176" spans="1:6" x14ac:dyDescent="0.25">
      <c r="A176" s="1"/>
      <c r="B176" s="1"/>
      <c r="C176" s="1"/>
      <c r="D176" s="1"/>
      <c r="E176" s="1"/>
      <c r="F176" s="1"/>
    </row>
    <row r="177" spans="1:6" x14ac:dyDescent="0.25">
      <c r="A177" s="1"/>
      <c r="B177" s="1"/>
      <c r="C177" s="1"/>
      <c r="D177" s="1"/>
      <c r="E177" s="1"/>
      <c r="F177" s="1"/>
    </row>
    <row r="178" spans="1:6" x14ac:dyDescent="0.25">
      <c r="A178" s="1"/>
      <c r="B178" s="1"/>
      <c r="C178" s="1"/>
      <c r="D178" s="1"/>
      <c r="E178" s="1"/>
      <c r="F178" s="1"/>
    </row>
    <row r="179" spans="1:6" x14ac:dyDescent="0.25">
      <c r="A179" s="1"/>
      <c r="B179" s="1"/>
      <c r="C179" s="1"/>
      <c r="D179" s="1"/>
      <c r="E179" s="1"/>
      <c r="F179" s="1"/>
    </row>
    <row r="180" spans="1:6" x14ac:dyDescent="0.25">
      <c r="A180" s="1"/>
      <c r="B180" s="1"/>
      <c r="C180" s="1"/>
      <c r="D180" s="1"/>
      <c r="E180" s="1"/>
      <c r="F180" s="1"/>
    </row>
    <row r="181" spans="1:6" x14ac:dyDescent="0.25">
      <c r="A181" s="1"/>
      <c r="B181" s="1"/>
      <c r="C181" s="1"/>
      <c r="D181" s="1"/>
      <c r="E181" s="1"/>
      <c r="F181" s="1"/>
    </row>
    <row r="182" spans="1:6" x14ac:dyDescent="0.25">
      <c r="A182" s="1"/>
      <c r="B182" s="1"/>
      <c r="C182" s="1"/>
      <c r="D182" s="1"/>
      <c r="E182" s="1"/>
      <c r="F182" s="1"/>
    </row>
    <row r="183" spans="1:6" x14ac:dyDescent="0.25">
      <c r="A183" s="1"/>
      <c r="B183" s="1"/>
      <c r="C183" s="1"/>
      <c r="D183" s="1"/>
      <c r="E183" s="1"/>
      <c r="F183" s="1"/>
    </row>
    <row r="184" spans="1:6" x14ac:dyDescent="0.25">
      <c r="A184" s="1"/>
      <c r="B184" s="1"/>
      <c r="C184" s="1"/>
      <c r="D184" s="1"/>
      <c r="E184" s="1"/>
      <c r="F184" s="1"/>
    </row>
    <row r="185" spans="1:6" x14ac:dyDescent="0.25">
      <c r="A185" s="1"/>
      <c r="B185" s="1"/>
      <c r="C185" s="1"/>
      <c r="D185" s="1"/>
      <c r="E185" s="1"/>
      <c r="F185" s="1"/>
    </row>
    <row r="186" spans="1:6" x14ac:dyDescent="0.25">
      <c r="A186" s="1"/>
      <c r="B186" s="1"/>
      <c r="C186" s="1"/>
      <c r="D186" s="1"/>
      <c r="E186" s="1"/>
      <c r="F186" s="1"/>
    </row>
    <row r="187" spans="1:6" x14ac:dyDescent="0.25">
      <c r="A187" s="1"/>
      <c r="B187" s="1"/>
      <c r="C187" s="1"/>
      <c r="D187" s="1"/>
      <c r="E187" s="1"/>
      <c r="F187" s="1"/>
    </row>
    <row r="188" spans="1:6" x14ac:dyDescent="0.25">
      <c r="A188" s="1"/>
      <c r="B188" s="1"/>
      <c r="C188" s="1"/>
      <c r="D188" s="1"/>
      <c r="E188" s="1"/>
      <c r="F188" s="1"/>
    </row>
  </sheetData>
  <mergeCells count="5">
    <mergeCell ref="B8:B9"/>
    <mergeCell ref="C8:C9"/>
    <mergeCell ref="D8:D9"/>
    <mergeCell ref="B171:E171"/>
    <mergeCell ref="E8:E9"/>
  </mergeCells>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1 lentelė</vt:lpstr>
      <vt:lpstr>2 lentelė</vt:lpstr>
      <vt:lpstr>3 lentelė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Evelina </cp:lastModifiedBy>
  <cp:lastPrinted>2022-07-21T12:40:00Z</cp:lastPrinted>
  <dcterms:created xsi:type="dcterms:W3CDTF">2017-11-23T09:10:18Z</dcterms:created>
  <dcterms:modified xsi:type="dcterms:W3CDTF">2023-12-20T07:18:15Z</dcterms:modified>
</cp:coreProperties>
</file>