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Lenovo1\Desktop\KVIETIMŲ PLANAI ir STEBĖSENA\2026-06-01 Kbvieitmų planu keitimai\"/>
    </mc:Choice>
  </mc:AlternateContent>
  <xr:revisionPtr revIDLastSave="0" documentId="13_ncr:1_{FDAE96B8-0DA7-43DE-A8DB-CBDC11290957}" xr6:coauthVersionLast="41" xr6:coauthVersionMax="47" xr10:uidLastSave="{00000000-0000-0000-0000-000000000000}"/>
  <bookViews>
    <workbookView xWindow="-120" yWindow="-120" windowWidth="29040" windowHeight="15720" firstSheet="4" activeTab="4" xr2:uid="{00000000-000D-0000-FFFF-FFFF00000000}"/>
  </bookViews>
  <sheets>
    <sheet name="ŠMSM" sheetId="1" state="hidden" r:id="rId1"/>
    <sheet name="SM" sheetId="2" state="hidden" r:id="rId2"/>
    <sheet name="AM" sheetId="3" state="hidden" r:id="rId3"/>
    <sheet name="VRM" sheetId="4" state="hidden" r:id="rId4"/>
    <sheet name="SADM" sheetId="5" r:id="rId5"/>
    <sheet name="SAM" sheetId="6" state="hidden" r:id="rId6"/>
    <sheet name="JUNGTINIAI" sheetId="7" state="hidden" r:id="rId7"/>
  </sheets>
  <definedNames>
    <definedName name="_xlnm.Print_Area" localSheetId="0">ŠMSM!$A$1:$AI$2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U46" i="5" l="1"/>
  <c r="T46" i="5" s="1"/>
  <c r="AE46" i="5"/>
  <c r="U20" i="5" l="1"/>
  <c r="AE36" i="5" l="1"/>
  <c r="U36" i="5"/>
  <c r="T36" i="5" s="1"/>
  <c r="U10" i="6" l="1"/>
  <c r="U14" i="6"/>
  <c r="U18" i="6"/>
  <c r="AE18" i="6" s="1"/>
  <c r="U6" i="6"/>
  <c r="U37" i="1"/>
  <c r="AE37" i="1" s="1"/>
  <c r="U33" i="1"/>
  <c r="AE33" i="1" s="1"/>
  <c r="U29" i="1"/>
  <c r="T29" i="1" s="1"/>
  <c r="U25" i="1"/>
  <c r="AE25" i="1" s="1"/>
  <c r="U22" i="1"/>
  <c r="AE22" i="1" s="1"/>
  <c r="U19" i="1"/>
  <c r="AE19" i="1" s="1"/>
  <c r="U16" i="1"/>
  <c r="AE32" i="5"/>
  <c r="U32" i="5"/>
  <c r="T33" i="1" l="1"/>
  <c r="T16" i="1"/>
  <c r="T6" i="6"/>
  <c r="AE16" i="1"/>
  <c r="T37" i="1"/>
  <c r="AE29" i="1"/>
  <c r="AE14" i="5"/>
  <c r="U14" i="5"/>
  <c r="T14" i="5" s="1"/>
  <c r="U44" i="5" l="1"/>
  <c r="T44" i="5" s="1"/>
  <c r="AE44" i="5"/>
  <c r="U38" i="5"/>
  <c r="T38" i="5" s="1"/>
  <c r="AE38" i="5"/>
  <c r="U34" i="5"/>
  <c r="T34" i="5" s="1"/>
  <c r="AE34" i="5"/>
  <c r="U28" i="5"/>
  <c r="AE28" i="5"/>
  <c r="U26" i="5"/>
  <c r="AE26" i="5"/>
  <c r="U24" i="5"/>
  <c r="AE24" i="5"/>
  <c r="T24" i="5" l="1"/>
  <c r="U22" i="5"/>
  <c r="AE22" i="5"/>
  <c r="AE20" i="5"/>
  <c r="U18" i="5"/>
  <c r="AE18" i="5"/>
  <c r="U16" i="5"/>
  <c r="AE16" i="5"/>
  <c r="AE12" i="5"/>
  <c r="U12" i="5"/>
  <c r="T12" i="5" s="1"/>
  <c r="U10" i="5"/>
  <c r="AE10" i="5"/>
  <c r="U8" i="5"/>
  <c r="AE8" i="5"/>
  <c r="AE6" i="5"/>
  <c r="U6" i="5"/>
  <c r="T16" i="5" l="1"/>
  <c r="T6" i="5"/>
  <c r="AE14" i="6"/>
  <c r="AE10" i="6"/>
  <c r="AE6" i="6"/>
</calcChain>
</file>

<file path=xl/sharedStrings.xml><?xml version="1.0" encoding="utf-8"?>
<sst xmlns="http://schemas.openxmlformats.org/spreadsheetml/2006/main" count="1337" uniqueCount="296">
  <si>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</si>
  <si>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</si>
  <si>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</si>
  <si>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</si>
  <si>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</si>
  <si>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</si>
  <si>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</si>
  <si>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</si>
  <si>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</si>
  <si>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</si>
  <si>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</si>
  <si>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</si>
  <si>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</si>
  <si>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</si>
  <si>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</si>
  <si>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</si>
  <si>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</si>
  <si>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</si>
  <si>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</si>
  <si>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</si>
  <si>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</si>
  <si>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</si>
  <si>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</si>
  <si>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</si>
  <si>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</si>
  <si>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</si>
  <si>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</si>
  <si>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</si>
  <si>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</si>
  <si>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</si>
  <si>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</si>
  <si>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</si>
  <si>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</si>
  <si>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</si>
  <si>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</si>
  <si>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</si>
  <si>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</si>
  <si>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</si>
  <si>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</si>
  <si>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</si>
  <si>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</si>
  <si>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</si>
  <si>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</si>
  <si>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</si>
  <si>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</si>
  <si>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</si>
  <si>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</si>
  <si>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</si>
  <si>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</si>
  <si>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</si>
  <si>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</si>
  <si>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</si>
  <si>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</si>
  <si>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</si>
  <si>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</si>
  <si>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</si>
  <si>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</si>
  <si>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</si>
  <si>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</si>
  <si>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</si>
  <si>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</si>
  <si>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</si>
  <si>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</si>
  <si>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</si>
  <si>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</si>
  <si>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</si>
  <si>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</si>
  <si>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</si>
  <si>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</si>
  <si>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</si>
  <si>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</si>
  <si>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</si>
  <si>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</si>
  <si>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</si>
  <si>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</si>
  <si>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</si>
  <si>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</si>
  <si>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</si>
  <si>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</si>
  <si>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</si>
  <si>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</si>
  <si>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</si>
  <si>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</si>
  <si>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</si>
  <si>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</si>
  <si>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</si>
  <si>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</si>
  <si>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</si>
  <si>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</si>
  <si>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</si>
  <si>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</si>
  <si>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</si>
  <si>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</si>
  <si>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</si>
  <si>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</si>
  <si>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</si>
  <si>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</si>
  <si>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</si>
  <si>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</si>
  <si>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</si>
  <si>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</si>
  <si>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</si>
  <si>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</si>
  <si>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</si>
  <si>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</si>
  <si>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</si>
  <si>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</si>
  <si>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</si>
  <si>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</si>
  <si>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</si>
  <si>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</si>
  <si>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</si>
  <si>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</si>
  <si>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</si>
  <si>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</si>
  <si>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</si>
  <si>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</si>
  <si>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</si>
  <si>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</si>
  <si>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</si>
  <si>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</si>
  <si>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</si>
  <si>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</si>
  <si>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</si>
  <si>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</si>
  <si>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</si>
  <si>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</si>
  <si>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</si>
  <si>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</si>
  <si>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</si>
  <si>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</si>
  <si>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</si>
  <si>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</si>
  <si>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</si>
  <si>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</si>
  <si>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</si>
  <si>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</si>
  <si>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</si>
  <si>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</si>
  <si>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</si>
  <si>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</si>
  <si>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r>
      <t xml:space="preserve">Asmenų, po dalyvavimo veiklose pagerinusių sveikatos raštingumo kompetenciją, dalis </t>
    </r>
    <r>
      <rPr>
        <sz val="9"/>
        <color theme="1"/>
        <rFont val="Times New Roman"/>
        <family val="1"/>
        <charset val="186"/>
      </rPr>
      <t/>
    </r>
  </si>
  <si>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</si>
  <si>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</si>
  <si>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</si>
  <si>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</si>
  <si>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</si>
  <si>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</si>
  <si>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</si>
  <si>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</si>
  <si>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</si>
  <si>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</si>
  <si>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</si>
  <si>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</si>
  <si>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</si>
  <si>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</si>
  <si>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</si>
  <si>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</si>
  <si>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</si>
  <si>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</si>
  <si>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</si>
  <si>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</si>
  <si>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</si>
  <si>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</si>
  <si>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</si>
  <si>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</si>
  <si>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</si>
  <si>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</si>
  <si>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</si>
  <si>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</si>
  <si>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</si>
  <si>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</si>
  <si>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</si>
  <si>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</si>
  <si>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</si>
  <si>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</si>
  <si>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</si>
  <si>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</si>
  <si>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</si>
  <si>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</si>
  <si>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</si>
  <si>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</si>
  <si>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</si>
  <si>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</si>
  <si>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</si>
  <si>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</si>
  <si>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</si>
  <si>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</si>
  <si>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</si>
  <si>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</si>
  <si>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</si>
  <si>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</si>
  <si>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</si>
  <si>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</si>
  <si>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</si>
  <si>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</si>
  <si>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</si>
  <si>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</si>
  <si>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</si>
  <si>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</si>
  <si>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</si>
  <si>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</si>
  <si>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</si>
  <si>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</si>
  <si>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</si>
  <si>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</si>
  <si>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</si>
  <si>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</si>
  <si>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</si>
  <si>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</si>
  <si>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</si>
  <si>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</si>
  <si>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</si>
  <si>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</si>
  <si>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</si>
  <si>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</si>
  <si>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</si>
  <si>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</si>
  <si>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</si>
  <si>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</si>
  <si>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10-001-06-01-03 (RE) </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</si>
  <si>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</si>
  <si>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</si>
  <si>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</si>
  <si>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</si>
  <si>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</si>
  <si>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</si>
  <si>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</si>
  <si>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</si>
  <si>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</si>
  <si>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</si>
  <si>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</si>
  <si>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</si>
  <si>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</si>
  <si>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</si>
  <si>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</si>
  <si>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</si>
  <si>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</si>
  <si>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</si>
  <si>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</si>
  <si>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</si>
  <si>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2024 m. 8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</si>
  <si>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</si>
  <si>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</si>
  <si>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</si>
  <si>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</si>
  <si>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</si>
  <si>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</si>
  <si>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2025 m. 12 mėn.</t>
  </si>
  <si>
    <t>2026 m. 2 mėn.</t>
  </si>
  <si>
    <t xml:space="preserve">28-107-P </t>
  </si>
  <si>
    <t>Dviračiams skirtos  infrastruktūros plėtra Telšių miesto Parko g. ir palei Masčio ežero pakrantę</t>
  </si>
  <si>
    <t>2024 m. 9 mėn.</t>
  </si>
  <si>
    <t>2024 m. 11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</si>
  <si>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</si>
  <si>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</si>
  <si>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</si>
  <si>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</si>
  <si>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</si>
  <si>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</si>
  <si>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</si>
  <si>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</si>
  <si>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</si>
  <si>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</si>
  <si>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</si>
  <si>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</si>
  <si>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1.6. Infrastruktūros pritaikymas neįgaliesiems Plungės „Saulės“ gimnazijoje</t>
  </si>
  <si>
    <t xml:space="preserve"> 2024-05</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</si>
  <si>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</si>
  <si>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</si>
  <si>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</si>
  <si>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</si>
  <si>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</si>
  <si>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</si>
  <si>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</si>
  <si>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</si>
  <si>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</si>
  <si>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</si>
  <si>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</si>
  <si>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</si>
  <si>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</si>
  <si>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2024 10</t>
  </si>
  <si>
    <t>2024 12</t>
  </si>
  <si>
    <t>28-410-P</t>
  </si>
  <si>
    <t>Socialinių paslaugų prieinamumo gerinimas Telšių regione VIII</t>
  </si>
  <si>
    <t>Socialinių paslaugų infrastruktūros ir paslaugų modernizavimas bei plėtra Plungės rajono savivaldybėje*</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</si>
  <si>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</si>
  <si>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28-411-P</t>
  </si>
  <si>
    <t>Socialinių paslaugų prieinamumo gerinimas Telšių regione IX</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</si>
  <si>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</si>
  <si>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</si>
  <si>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Socialinių paslaugų infrastruktūros ir paslaugų  plėtra Plungės rajono savivaldybėje</t>
  </si>
  <si>
    <t>2026 04</t>
  </si>
  <si>
    <t>2026 02</t>
  </si>
  <si>
    <t>Dienos centro vaikams su intelekto ir psichikos negalia ir jų šeimoms sukūrimas Telšių rajono savivaldybėje***</t>
  </si>
  <si>
    <r>
      <t>***Pastaba.</t>
    </r>
    <r>
      <rPr>
        <sz val="10"/>
        <rFont val="Times New Roman"/>
        <family val="1"/>
      </rPr>
      <t xml:space="preserve"> 2026-05-25 sprendimu Nr. K/S-8 patvirtinus RPPL keitimą projekto atsisakyta, todėl ir kvietimas Nr. 28-410-P nebus skelbiamas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</si>
</sst>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0.0"/>
  </numFmts>
  <fonts count="3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sz val="11"/>
      <name val="Calibri"/>
      <family val="2"/>
      <charset val="186"/>
    </font>
    <font>
      <i/>
      <strike/>
      <sz val="9"/>
      <name val="Times New Roman"/>
      <family val="1"/>
      <charset val="186"/>
    </font>
    <font>
      <b/>
      <sz val="12"/>
      <color theme="1"/>
      <name val="Calibri"/>
      <family val="2"/>
      <charset val="186"/>
      <scheme val="minor"/>
    </font>
    <font>
      <sz val="11"/>
      <color theme="2" tint="-0.249977111117893"/>
      <name val="Calibri"/>
      <family val="2"/>
      <charset val="186"/>
      <scheme val="minor"/>
    </font>
    <font>
      <b/>
      <sz val="9"/>
      <name val="Times New Roman"/>
      <family val="1"/>
      <charset val="186"/>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sz val="10"/>
      <color theme="1"/>
      <name val="Times New Roman"/>
      <family val="1"/>
    </font>
    <font>
      <sz val="10"/>
      <color theme="1"/>
      <name val="Times New Roman"/>
      <family val="1"/>
    </font>
    <font>
      <b/>
      <sz val="10"/>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4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1" xfId="0" quotePrefix="1" applyFill="1" applyBorder="1" applyAlignment="1">
      <alignment horizontal="left" vertical="center" wrapText="1"/>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69"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21"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21"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5" xfId="0" applyFont="1" applyBorder="1" applyAlignment="1">
      <alignment horizontal="center" vertical="center" wrapText="1"/>
    </xf>
    <xf numFmtId="17" fontId="4" fillId="0" borderId="0" xfId="0" applyNumberFormat="1" applyFont="1"/>
    <xf numFmtId="0" fontId="8"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16"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20" fillId="0" borderId="0" xfId="0" applyFont="1" applyAlignment="1">
      <alignment horizontal="center"/>
    </xf>
    <xf numFmtId="0" fontId="14" fillId="3" borderId="1" xfId="0"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6" fontId="1" fillId="0" borderId="2" xfId="0" applyNumberFormat="1" applyFont="1" applyBorder="1" applyAlignment="1">
      <alignment horizontal="center" vertical="center" wrapText="1"/>
    </xf>
    <xf numFmtId="166" fontId="1" fillId="0" borderId="3" xfId="0" applyNumberFormat="1" applyFont="1" applyBorder="1" applyAlignment="1">
      <alignment horizontal="center" vertical="center" wrapText="1"/>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30" fillId="0" borderId="0" xfId="0" applyFont="1" applyAlignment="1">
      <alignment horizontal="left"/>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24" fillId="0" borderId="0" xfId="0" applyFont="1" applyAlignment="1">
      <alignment horizontal="left"/>
    </xf>
    <xf numFmtId="0" fontId="26" fillId="0" borderId="2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5" xfId="0" applyFont="1" applyBorder="1" applyAlignment="1">
      <alignment horizontal="center" vertical="center" wrapText="1"/>
    </xf>
    <xf numFmtId="14" fontId="28" fillId="0" borderId="13" xfId="0" applyNumberFormat="1" applyFont="1" applyBorder="1" applyAlignment="1">
      <alignment horizontal="center" vertical="center" wrapText="1"/>
    </xf>
    <xf numFmtId="0" fontId="28" fillId="0" borderId="15" xfId="0" applyFont="1" applyBorder="1" applyAlignment="1">
      <alignment horizontal="center" vertical="center" wrapText="1"/>
    </xf>
    <xf numFmtId="0" fontId="28" fillId="0" borderId="26" xfId="0" applyFont="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4" fontId="26" fillId="0" borderId="12" xfId="0" applyNumberFormat="1" applyFont="1" applyBorder="1" applyAlignment="1">
      <alignment horizontal="center" vertical="center" wrapText="1"/>
    </xf>
    <xf numFmtId="0" fontId="27" fillId="0" borderId="12" xfId="0" applyFont="1" applyBorder="1" applyAlignment="1">
      <alignment horizontal="center" vertical="top" wrapText="1"/>
    </xf>
    <xf numFmtId="0" fontId="27" fillId="0" borderId="10" xfId="0" applyFont="1" applyBorder="1" applyAlignment="1">
      <alignment horizontal="center" vertical="top" wrapText="1"/>
    </xf>
    <xf numFmtId="0" fontId="27" fillId="0" borderId="25" xfId="0" applyFont="1" applyBorder="1" applyAlignment="1">
      <alignment horizontal="center" vertical="top" wrapText="1"/>
    </xf>
    <xf numFmtId="4" fontId="26" fillId="0" borderId="10" xfId="0" applyNumberFormat="1" applyFont="1" applyBorder="1" applyAlignment="1">
      <alignment horizontal="center" vertical="center" wrapText="1"/>
    </xf>
    <xf numFmtId="4" fontId="26" fillId="0" borderId="25"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164" fontId="4" fillId="0" borderId="12"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0" fontId="9" fillId="0" borderId="12" xfId="0" applyFont="1" applyBorder="1" applyAlignment="1">
      <alignment horizontal="center" vertical="top" wrapText="1"/>
    </xf>
    <xf numFmtId="0" fontId="9" fillId="0" borderId="25" xfId="0" applyFont="1" applyBorder="1" applyAlignment="1">
      <alignment horizontal="center" vertical="top" wrapText="1"/>
    </xf>
    <xf numFmtId="4" fontId="8" fillId="0" borderId="3" xfId="0" applyNumberFormat="1" applyFont="1" applyBorder="1" applyAlignment="1">
      <alignment horizontal="center" vertical="center" wrapText="1"/>
    </xf>
    <xf numFmtId="0" fontId="9" fillId="0" borderId="10" xfId="0" applyFont="1" applyBorder="1" applyAlignment="1">
      <alignment horizontal="center" vertical="top" wrapText="1"/>
    </xf>
    <xf numFmtId="164" fontId="4" fillId="0" borderId="10" xfId="0" applyNumberFormat="1" applyFont="1" applyBorder="1" applyAlignment="1">
      <alignment horizontal="center" vertical="center" wrapText="1"/>
    </xf>
    <xf numFmtId="14" fontId="22" fillId="0" borderId="15" xfId="0" applyNumberFormat="1" applyFont="1" applyBorder="1" applyAlignment="1">
      <alignment horizontal="center" vertical="center" wrapText="1"/>
    </xf>
    <xf numFmtId="0" fontId="22" fillId="0" borderId="26"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14" fontId="31" fillId="0" borderId="13" xfId="0" applyNumberFormat="1" applyFont="1" applyBorder="1" applyAlignment="1">
      <alignment horizontal="center" vertical="center" wrapText="1"/>
    </xf>
    <xf numFmtId="0" fontId="31" fillId="0" borderId="15" xfId="0" applyFont="1" applyBorder="1" applyAlignment="1">
      <alignment horizontal="center" vertical="center" wrapText="1"/>
    </xf>
    <xf numFmtId="0" fontId="31" fillId="0" borderId="26" xfId="0" applyFont="1" applyBorder="1" applyAlignment="1">
      <alignment horizontal="center" vertical="center" wrapText="1"/>
    </xf>
    <xf numFmtId="164" fontId="30" fillId="0" borderId="12" xfId="0" applyNumberFormat="1" applyFont="1" applyBorder="1" applyAlignment="1">
      <alignment horizontal="center" vertical="center" wrapText="1"/>
    </xf>
    <xf numFmtId="164" fontId="30" fillId="0" borderId="10" xfId="0" applyNumberFormat="1" applyFont="1" applyBorder="1" applyAlignment="1">
      <alignment horizontal="center" vertical="center" wrapText="1"/>
    </xf>
    <xf numFmtId="164" fontId="30" fillId="0" borderId="2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5" xfId="0" applyFont="1" applyBorder="1" applyAlignment="1">
      <alignment horizontal="center" vertical="center" wrapText="1"/>
    </xf>
    <xf numFmtId="4" fontId="23" fillId="0" borderId="2" xfId="0" applyNumberFormat="1" applyFont="1" applyBorder="1" applyAlignment="1">
      <alignment horizontal="center" vertical="center" wrapText="1"/>
    </xf>
    <xf numFmtId="4" fontId="23" fillId="0" borderId="10" xfId="0" applyNumberFormat="1" applyFont="1" applyBorder="1" applyAlignment="1">
      <alignment horizontal="center" vertical="center" wrapText="1"/>
    </xf>
    <xf numFmtId="4" fontId="23" fillId="0" borderId="25" xfId="0" applyNumberFormat="1" applyFont="1" applyBorder="1" applyAlignment="1">
      <alignment horizontal="center" vertical="center" wrapText="1"/>
    </xf>
    <xf numFmtId="0" fontId="9" fillId="0" borderId="2" xfId="0" applyFont="1" applyBorder="1" applyAlignment="1">
      <alignment horizontal="center" vertical="top" wrapText="1"/>
    </xf>
    <xf numFmtId="0" fontId="8" fillId="0" borderId="2" xfId="0" applyFont="1" applyBorder="1" applyAlignment="1">
      <alignment horizontal="center" vertical="center" wrapText="1"/>
    </xf>
    <xf numFmtId="0" fontId="9" fillId="0" borderId="3" xfId="0" applyFont="1" applyBorder="1" applyAlignment="1">
      <alignment horizontal="center" vertical="top" wrapText="1"/>
    </xf>
    <xf numFmtId="0" fontId="8" fillId="0" borderId="3" xfId="0" applyFont="1" applyBorder="1" applyAlignment="1">
      <alignment horizontal="center" vertical="center" wrapText="1"/>
    </xf>
    <xf numFmtId="4" fontId="4"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2" xfId="0" applyFont="1" applyBorder="1" applyAlignment="1">
      <alignment horizontal="center" vertical="center" wrapText="1"/>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17" fillId="2" borderId="2" xfId="0" applyFont="1" applyFill="1" applyBorder="1" applyAlignment="1">
      <alignment horizontal="center" vertical="top" wrapText="1"/>
    </xf>
    <xf numFmtId="0" fontId="17" fillId="2" borderId="10" xfId="0" applyFont="1" applyFill="1" applyBorder="1" applyAlignment="1">
      <alignment horizontal="center" vertical="top" wrapText="1"/>
    </xf>
    <xf numFmtId="0" fontId="17" fillId="2" borderId="3" xfId="0" applyFont="1" applyFill="1" applyBorder="1" applyAlignment="1">
      <alignment horizontal="center" vertical="top"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1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8"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quotePrefix="1" applyFill="1" applyBorder="1" applyAlignment="1">
      <alignment horizontal="center" vertical="center" wrapText="1"/>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5" fillId="2" borderId="1" xfId="0" applyFont="1" applyFill="1" applyBorder="1" applyAlignment="1">
      <alignment horizontal="center" vertical="center" wrapText="1"/>
    </xf>
    <xf numFmtId="0" fontId="4" fillId="4" borderId="0" xfId="0" applyFont="1" applyFill="1"/>
    <xf numFmtId="0" fontId="31" fillId="4" borderId="0" xfId="0" applyFont="1" applyFill="1" applyAlignment="1">
      <alignment horizontal="left"/>
    </xf>
    <xf numFmtId="0" fontId="8" fillId="4" borderId="0" xfId="0" applyFont="1" applyFill="1" applyAlignment="1">
      <alignment horizontal="left"/>
    </xf>
    <xf numFmtId="0" fontId="0" fillId="4" borderId="0" xfId="0" applyFill="1"/>
    <xf numFmtId="0" fontId="26" fillId="4" borderId="16"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2" xfId="0" applyFont="1" applyFill="1" applyBorder="1" applyAlignment="1">
      <alignment horizontal="center" vertical="center" wrapText="1"/>
    </xf>
    <xf numFmtId="4" fontId="26" fillId="4" borderId="10" xfId="0" applyNumberFormat="1" applyFont="1" applyFill="1" applyBorder="1" applyAlignment="1">
      <alignment horizontal="center" vertical="center" wrapText="1"/>
    </xf>
    <xf numFmtId="0" fontId="27" fillId="4" borderId="10" xfId="0" applyFont="1" applyFill="1" applyBorder="1" applyAlignment="1">
      <alignment horizontal="center" vertical="top" wrapText="1"/>
    </xf>
    <xf numFmtId="164" fontId="26" fillId="4" borderId="10" xfId="0" applyNumberFormat="1" applyFont="1" applyFill="1" applyBorder="1" applyAlignment="1">
      <alignment horizontal="center" vertical="center" wrapText="1"/>
    </xf>
    <xf numFmtId="0" fontId="27" fillId="4" borderId="15" xfId="0" applyFont="1" applyFill="1" applyBorder="1" applyAlignment="1">
      <alignment horizontal="center" vertical="top" wrapText="1"/>
    </xf>
    <xf numFmtId="0" fontId="26" fillId="4" borderId="24" xfId="0" applyFont="1" applyFill="1" applyBorder="1" applyAlignment="1">
      <alignment horizontal="center" vertical="center" wrapText="1"/>
    </xf>
    <xf numFmtId="0" fontId="26" fillId="4" borderId="25" xfId="0" applyFont="1" applyFill="1" applyBorder="1" applyAlignment="1">
      <alignment horizontal="center" vertical="center" wrapText="1"/>
    </xf>
    <xf numFmtId="4" fontId="26" fillId="4" borderId="25" xfId="0" applyNumberFormat="1" applyFont="1" applyFill="1" applyBorder="1" applyAlignment="1">
      <alignment horizontal="center" vertical="center" wrapText="1"/>
    </xf>
    <xf numFmtId="0" fontId="27" fillId="4" borderId="25" xfId="0" applyFont="1" applyFill="1" applyBorder="1" applyAlignment="1">
      <alignment horizontal="center" vertical="top" wrapText="1"/>
    </xf>
    <xf numFmtId="164" fontId="26" fillId="4" borderId="25" xfId="0" applyNumberFormat="1" applyFont="1" applyFill="1" applyBorder="1" applyAlignment="1">
      <alignment horizontal="center" vertical="center" wrapText="1"/>
    </xf>
    <xf numFmtId="0" fontId="27" fillId="4" borderId="26" xfId="0" applyFont="1" applyFill="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41"/>
  <sheetViews>
    <sheetView topLeftCell="A13" zoomScale="90" zoomScaleNormal="90" workbookViewId="0">
      <selection activeCell="E18" sqref="E18"/>
    </sheetView>
  </sheetViews>
  <sheetFormatPr defaultRowHeight="15" x14ac:dyDescent="0.25"/>
  <cols>
    <col min="1" max="1" width="4.28515625" customWidth="1"/>
    <col min="2" max="2" width="9.42578125" customWidth="1"/>
    <col min="3" max="3" width="14.28515625" customWidth="1"/>
    <col min="4" max="4" width="11" customWidth="1"/>
    <col min="5" max="5" width="12.28515625" customWidth="1"/>
    <col min="6" max="6" width="23.5703125" customWidth="1"/>
    <col min="7" max="7" width="25.28515625" customWidth="1"/>
    <col min="8" max="8" width="9" customWidth="1"/>
    <col min="10" max="10" width="28.28515625" customWidth="1"/>
    <col min="11" max="11" width="11.28515625" customWidth="1"/>
    <col min="12" max="12" width="12.28515625" customWidth="1"/>
    <col min="13" max="14" width="10.7109375" customWidth="1"/>
    <col min="15" max="19" width="16.28515625" customWidth="1"/>
    <col min="20" max="20" width="12.7109375" customWidth="1"/>
    <col min="21" max="21" width="13.28515625" customWidth="1"/>
    <col min="22" max="22" width="11.42578125" customWidth="1"/>
    <col min="23" max="26" width="11.28515625" customWidth="1"/>
    <col min="28" max="28" width="11" customWidth="1"/>
    <col min="30" max="30" width="12.42578125" customWidth="1"/>
    <col min="31" max="33" width="12.28515625" customWidth="1"/>
    <col min="257" max="257" width="4.28515625" customWidth="1"/>
    <col min="258" max="258" width="9.42578125" customWidth="1"/>
    <col min="259" max="259" width="14.28515625" customWidth="1"/>
    <col min="260" max="260" width="11" customWidth="1"/>
    <col min="261" max="261" width="12.28515625" customWidth="1"/>
    <col min="262" max="262" width="23.5703125" customWidth="1"/>
    <col min="263" max="263" width="25.28515625" customWidth="1"/>
    <col min="264" max="264" width="9" customWidth="1"/>
    <col min="266" max="266" width="28.28515625" customWidth="1"/>
    <col min="267" max="267" width="11.28515625" customWidth="1"/>
    <col min="268" max="268" width="12.28515625" customWidth="1"/>
    <col min="269" max="270" width="10.7109375" customWidth="1"/>
    <col min="271" max="275" width="16.28515625" customWidth="1"/>
    <col min="276" max="276" width="12.7109375" customWidth="1"/>
    <col min="277" max="277" width="13.28515625" customWidth="1"/>
    <col min="278" max="278" width="11.42578125" customWidth="1"/>
    <col min="279" max="282" width="11.28515625" customWidth="1"/>
    <col min="284" max="284" width="11" customWidth="1"/>
    <col min="286" max="286" width="12.42578125" customWidth="1"/>
    <col min="287" max="289" width="12.28515625" customWidth="1"/>
    <col min="513" max="513" width="4.28515625" customWidth="1"/>
    <col min="514" max="514" width="9.42578125" customWidth="1"/>
    <col min="515" max="515" width="14.28515625" customWidth="1"/>
    <col min="516" max="516" width="11" customWidth="1"/>
    <col min="517" max="517" width="12.28515625" customWidth="1"/>
    <col min="518" max="518" width="23.5703125" customWidth="1"/>
    <col min="519" max="519" width="25.28515625" customWidth="1"/>
    <col min="520" max="520" width="9" customWidth="1"/>
    <col min="522" max="522" width="28.28515625" customWidth="1"/>
    <col min="523" max="523" width="11.28515625" customWidth="1"/>
    <col min="524" max="524" width="12.28515625" customWidth="1"/>
    <col min="525" max="526" width="10.7109375" customWidth="1"/>
    <col min="527" max="531" width="16.28515625" customWidth="1"/>
    <col min="532" max="532" width="12.7109375" customWidth="1"/>
    <col min="533" max="533" width="13.28515625" customWidth="1"/>
    <col min="534" max="534" width="11.42578125" customWidth="1"/>
    <col min="535" max="538" width="11.28515625" customWidth="1"/>
    <col min="540" max="540" width="11" customWidth="1"/>
    <col min="542" max="542" width="12.42578125" customWidth="1"/>
    <col min="543" max="545" width="12.28515625" customWidth="1"/>
    <col min="769" max="769" width="4.28515625" customWidth="1"/>
    <col min="770" max="770" width="9.42578125" customWidth="1"/>
    <col min="771" max="771" width="14.28515625" customWidth="1"/>
    <col min="772" max="772" width="11" customWidth="1"/>
    <col min="773" max="773" width="12.28515625" customWidth="1"/>
    <col min="774" max="774" width="23.5703125" customWidth="1"/>
    <col min="775" max="775" width="25.28515625" customWidth="1"/>
    <col min="776" max="776" width="9" customWidth="1"/>
    <col min="778" max="778" width="28.28515625" customWidth="1"/>
    <col min="779" max="779" width="11.28515625" customWidth="1"/>
    <col min="780" max="780" width="12.28515625" customWidth="1"/>
    <col min="781" max="782" width="10.7109375" customWidth="1"/>
    <col min="783" max="787" width="16.28515625" customWidth="1"/>
    <col min="788" max="788" width="12.7109375" customWidth="1"/>
    <col min="789" max="789" width="13.28515625" customWidth="1"/>
    <col min="790" max="790" width="11.42578125" customWidth="1"/>
    <col min="791" max="794" width="11.28515625" customWidth="1"/>
    <col min="796" max="796" width="11" customWidth="1"/>
    <col min="798" max="798" width="12.42578125" customWidth="1"/>
    <col min="799" max="801" width="12.28515625" customWidth="1"/>
    <col min="1025" max="1025" width="4.28515625" customWidth="1"/>
    <col min="1026" max="1026" width="9.42578125" customWidth="1"/>
    <col min="1027" max="1027" width="14.28515625" customWidth="1"/>
    <col min="1028" max="1028" width="11" customWidth="1"/>
    <col min="1029" max="1029" width="12.28515625" customWidth="1"/>
    <col min="1030" max="1030" width="23.5703125" customWidth="1"/>
    <col min="1031" max="1031" width="25.28515625" customWidth="1"/>
    <col min="1032" max="1032" width="9" customWidth="1"/>
    <col min="1034" max="1034" width="28.28515625" customWidth="1"/>
    <col min="1035" max="1035" width="11.28515625" customWidth="1"/>
    <col min="1036" max="1036" width="12.28515625" customWidth="1"/>
    <col min="1037" max="1038" width="10.7109375" customWidth="1"/>
    <col min="1039" max="1043" width="16.28515625" customWidth="1"/>
    <col min="1044" max="1044" width="12.7109375" customWidth="1"/>
    <col min="1045" max="1045" width="13.28515625" customWidth="1"/>
    <col min="1046" max="1046" width="11.42578125" customWidth="1"/>
    <col min="1047" max="1050" width="11.28515625" customWidth="1"/>
    <col min="1052" max="1052" width="11" customWidth="1"/>
    <col min="1054" max="1054" width="12.42578125" customWidth="1"/>
    <col min="1055" max="1057" width="12.28515625" customWidth="1"/>
    <col min="1281" max="1281" width="4.28515625" customWidth="1"/>
    <col min="1282" max="1282" width="9.42578125" customWidth="1"/>
    <col min="1283" max="1283" width="14.28515625" customWidth="1"/>
    <col min="1284" max="1284" width="11" customWidth="1"/>
    <col min="1285" max="1285" width="12.28515625" customWidth="1"/>
    <col min="1286" max="1286" width="23.5703125" customWidth="1"/>
    <col min="1287" max="1287" width="25.28515625" customWidth="1"/>
    <col min="1288" max="1288" width="9" customWidth="1"/>
    <col min="1290" max="1290" width="28.28515625" customWidth="1"/>
    <col min="1291" max="1291" width="11.28515625" customWidth="1"/>
    <col min="1292" max="1292" width="12.28515625" customWidth="1"/>
    <col min="1293" max="1294" width="10.7109375" customWidth="1"/>
    <col min="1295" max="1299" width="16.28515625" customWidth="1"/>
    <col min="1300" max="1300" width="12.7109375" customWidth="1"/>
    <col min="1301" max="1301" width="13.28515625" customWidth="1"/>
    <col min="1302" max="1302" width="11.42578125" customWidth="1"/>
    <col min="1303" max="1306" width="11.28515625" customWidth="1"/>
    <col min="1308" max="1308" width="11" customWidth="1"/>
    <col min="1310" max="1310" width="12.42578125" customWidth="1"/>
    <col min="1311" max="1313" width="12.28515625" customWidth="1"/>
    <col min="1537" max="1537" width="4.28515625" customWidth="1"/>
    <col min="1538" max="1538" width="9.42578125" customWidth="1"/>
    <col min="1539" max="1539" width="14.28515625" customWidth="1"/>
    <col min="1540" max="1540" width="11" customWidth="1"/>
    <col min="1541" max="1541" width="12.28515625" customWidth="1"/>
    <col min="1542" max="1542" width="23.5703125" customWidth="1"/>
    <col min="1543" max="1543" width="25.28515625" customWidth="1"/>
    <col min="1544" max="1544" width="9" customWidth="1"/>
    <col min="1546" max="1546" width="28.28515625" customWidth="1"/>
    <col min="1547" max="1547" width="11.28515625" customWidth="1"/>
    <col min="1548" max="1548" width="12.28515625" customWidth="1"/>
    <col min="1549" max="1550" width="10.7109375" customWidth="1"/>
    <col min="1551" max="1555" width="16.28515625" customWidth="1"/>
    <col min="1556" max="1556" width="12.7109375" customWidth="1"/>
    <col min="1557" max="1557" width="13.28515625" customWidth="1"/>
    <col min="1558" max="1558" width="11.42578125" customWidth="1"/>
    <col min="1559" max="1562" width="11.28515625" customWidth="1"/>
    <col min="1564" max="1564" width="11" customWidth="1"/>
    <col min="1566" max="1566" width="12.42578125" customWidth="1"/>
    <col min="1567" max="1569" width="12.28515625" customWidth="1"/>
    <col min="1793" max="1793" width="4.28515625" customWidth="1"/>
    <col min="1794" max="1794" width="9.42578125" customWidth="1"/>
    <col min="1795" max="1795" width="14.28515625" customWidth="1"/>
    <col min="1796" max="1796" width="11" customWidth="1"/>
    <col min="1797" max="1797" width="12.28515625" customWidth="1"/>
    <col min="1798" max="1798" width="23.5703125" customWidth="1"/>
    <col min="1799" max="1799" width="25.28515625" customWidth="1"/>
    <col min="1800" max="1800" width="9" customWidth="1"/>
    <col min="1802" max="1802" width="28.28515625" customWidth="1"/>
    <col min="1803" max="1803" width="11.28515625" customWidth="1"/>
    <col min="1804" max="1804" width="12.28515625" customWidth="1"/>
    <col min="1805" max="1806" width="10.7109375" customWidth="1"/>
    <col min="1807" max="1811" width="16.28515625" customWidth="1"/>
    <col min="1812" max="1812" width="12.7109375" customWidth="1"/>
    <col min="1813" max="1813" width="13.28515625" customWidth="1"/>
    <col min="1814" max="1814" width="11.42578125" customWidth="1"/>
    <col min="1815" max="1818" width="11.28515625" customWidth="1"/>
    <col min="1820" max="1820" width="11" customWidth="1"/>
    <col min="1822" max="1822" width="12.42578125" customWidth="1"/>
    <col min="1823" max="1825" width="12.28515625" customWidth="1"/>
    <col min="2049" max="2049" width="4.28515625" customWidth="1"/>
    <col min="2050" max="2050" width="9.42578125" customWidth="1"/>
    <col min="2051" max="2051" width="14.28515625" customWidth="1"/>
    <col min="2052" max="2052" width="11" customWidth="1"/>
    <col min="2053" max="2053" width="12.28515625" customWidth="1"/>
    <col min="2054" max="2054" width="23.5703125" customWidth="1"/>
    <col min="2055" max="2055" width="25.28515625" customWidth="1"/>
    <col min="2056" max="2056" width="9" customWidth="1"/>
    <col min="2058" max="2058" width="28.28515625" customWidth="1"/>
    <col min="2059" max="2059" width="11.28515625" customWidth="1"/>
    <col min="2060" max="2060" width="12.28515625" customWidth="1"/>
    <col min="2061" max="2062" width="10.7109375" customWidth="1"/>
    <col min="2063" max="2067" width="16.28515625" customWidth="1"/>
    <col min="2068" max="2068" width="12.7109375" customWidth="1"/>
    <col min="2069" max="2069" width="13.28515625" customWidth="1"/>
    <col min="2070" max="2070" width="11.42578125" customWidth="1"/>
    <col min="2071" max="2074" width="11.28515625" customWidth="1"/>
    <col min="2076" max="2076" width="11" customWidth="1"/>
    <col min="2078" max="2078" width="12.42578125" customWidth="1"/>
    <col min="2079" max="2081" width="12.28515625" customWidth="1"/>
    <col min="2305" max="2305" width="4.28515625" customWidth="1"/>
    <col min="2306" max="2306" width="9.42578125" customWidth="1"/>
    <col min="2307" max="2307" width="14.28515625" customWidth="1"/>
    <col min="2308" max="2308" width="11" customWidth="1"/>
    <col min="2309" max="2309" width="12.28515625" customWidth="1"/>
    <col min="2310" max="2310" width="23.5703125" customWidth="1"/>
    <col min="2311" max="2311" width="25.28515625" customWidth="1"/>
    <col min="2312" max="2312" width="9" customWidth="1"/>
    <col min="2314" max="2314" width="28.28515625" customWidth="1"/>
    <col min="2315" max="2315" width="11.28515625" customWidth="1"/>
    <col min="2316" max="2316" width="12.28515625" customWidth="1"/>
    <col min="2317" max="2318" width="10.7109375" customWidth="1"/>
    <col min="2319" max="2323" width="16.28515625" customWidth="1"/>
    <col min="2324" max="2324" width="12.7109375" customWidth="1"/>
    <col min="2325" max="2325" width="13.28515625" customWidth="1"/>
    <col min="2326" max="2326" width="11.42578125" customWidth="1"/>
    <col min="2327" max="2330" width="11.28515625" customWidth="1"/>
    <col min="2332" max="2332" width="11" customWidth="1"/>
    <col min="2334" max="2334" width="12.42578125" customWidth="1"/>
    <col min="2335" max="2337" width="12.28515625" customWidth="1"/>
    <col min="2561" max="2561" width="4.28515625" customWidth="1"/>
    <col min="2562" max="2562" width="9.42578125" customWidth="1"/>
    <col min="2563" max="2563" width="14.28515625" customWidth="1"/>
    <col min="2564" max="2564" width="11" customWidth="1"/>
    <col min="2565" max="2565" width="12.28515625" customWidth="1"/>
    <col min="2566" max="2566" width="23.5703125" customWidth="1"/>
    <col min="2567" max="2567" width="25.28515625" customWidth="1"/>
    <col min="2568" max="2568" width="9" customWidth="1"/>
    <col min="2570" max="2570" width="28.28515625" customWidth="1"/>
    <col min="2571" max="2571" width="11.28515625" customWidth="1"/>
    <col min="2572" max="2572" width="12.28515625" customWidth="1"/>
    <col min="2573" max="2574" width="10.7109375" customWidth="1"/>
    <col min="2575" max="2579" width="16.28515625" customWidth="1"/>
    <col min="2580" max="2580" width="12.7109375" customWidth="1"/>
    <col min="2581" max="2581" width="13.28515625" customWidth="1"/>
    <col min="2582" max="2582" width="11.42578125" customWidth="1"/>
    <col min="2583" max="2586" width="11.28515625" customWidth="1"/>
    <col min="2588" max="2588" width="11" customWidth="1"/>
    <col min="2590" max="2590" width="12.42578125" customWidth="1"/>
    <col min="2591" max="2593" width="12.28515625" customWidth="1"/>
    <col min="2817" max="2817" width="4.28515625" customWidth="1"/>
    <col min="2818" max="2818" width="9.42578125" customWidth="1"/>
    <col min="2819" max="2819" width="14.28515625" customWidth="1"/>
    <col min="2820" max="2820" width="11" customWidth="1"/>
    <col min="2821" max="2821" width="12.28515625" customWidth="1"/>
    <col min="2822" max="2822" width="23.5703125" customWidth="1"/>
    <col min="2823" max="2823" width="25.28515625" customWidth="1"/>
    <col min="2824" max="2824" width="9" customWidth="1"/>
    <col min="2826" max="2826" width="28.28515625" customWidth="1"/>
    <col min="2827" max="2827" width="11.28515625" customWidth="1"/>
    <col min="2828" max="2828" width="12.28515625" customWidth="1"/>
    <col min="2829" max="2830" width="10.7109375" customWidth="1"/>
    <col min="2831" max="2835" width="16.28515625" customWidth="1"/>
    <col min="2836" max="2836" width="12.7109375" customWidth="1"/>
    <col min="2837" max="2837" width="13.28515625" customWidth="1"/>
    <col min="2838" max="2838" width="11.42578125" customWidth="1"/>
    <col min="2839" max="2842" width="11.28515625" customWidth="1"/>
    <col min="2844" max="2844" width="11" customWidth="1"/>
    <col min="2846" max="2846" width="12.42578125" customWidth="1"/>
    <col min="2847" max="2849" width="12.28515625" customWidth="1"/>
    <col min="3073" max="3073" width="4.28515625" customWidth="1"/>
    <col min="3074" max="3074" width="9.42578125" customWidth="1"/>
    <col min="3075" max="3075" width="14.28515625" customWidth="1"/>
    <col min="3076" max="3076" width="11" customWidth="1"/>
    <col min="3077" max="3077" width="12.28515625" customWidth="1"/>
    <col min="3078" max="3078" width="23.5703125" customWidth="1"/>
    <col min="3079" max="3079" width="25.28515625" customWidth="1"/>
    <col min="3080" max="3080" width="9" customWidth="1"/>
    <col min="3082" max="3082" width="28.28515625" customWidth="1"/>
    <col min="3083" max="3083" width="11.28515625" customWidth="1"/>
    <col min="3084" max="3084" width="12.28515625" customWidth="1"/>
    <col min="3085" max="3086" width="10.7109375" customWidth="1"/>
    <col min="3087" max="3091" width="16.28515625" customWidth="1"/>
    <col min="3092" max="3092" width="12.7109375" customWidth="1"/>
    <col min="3093" max="3093" width="13.28515625" customWidth="1"/>
    <col min="3094" max="3094" width="11.42578125" customWidth="1"/>
    <col min="3095" max="3098" width="11.28515625" customWidth="1"/>
    <col min="3100" max="3100" width="11" customWidth="1"/>
    <col min="3102" max="3102" width="12.42578125" customWidth="1"/>
    <col min="3103" max="3105" width="12.28515625" customWidth="1"/>
    <col min="3329" max="3329" width="4.28515625" customWidth="1"/>
    <col min="3330" max="3330" width="9.42578125" customWidth="1"/>
    <col min="3331" max="3331" width="14.28515625" customWidth="1"/>
    <col min="3332" max="3332" width="11" customWidth="1"/>
    <col min="3333" max="3333" width="12.28515625" customWidth="1"/>
    <col min="3334" max="3334" width="23.5703125" customWidth="1"/>
    <col min="3335" max="3335" width="25.28515625" customWidth="1"/>
    <col min="3336" max="3336" width="9" customWidth="1"/>
    <col min="3338" max="3338" width="28.28515625" customWidth="1"/>
    <col min="3339" max="3339" width="11.28515625" customWidth="1"/>
    <col min="3340" max="3340" width="12.28515625" customWidth="1"/>
    <col min="3341" max="3342" width="10.7109375" customWidth="1"/>
    <col min="3343" max="3347" width="16.28515625" customWidth="1"/>
    <col min="3348" max="3348" width="12.7109375" customWidth="1"/>
    <col min="3349" max="3349" width="13.28515625" customWidth="1"/>
    <col min="3350" max="3350" width="11.42578125" customWidth="1"/>
    <col min="3351" max="3354" width="11.28515625" customWidth="1"/>
    <col min="3356" max="3356" width="11" customWidth="1"/>
    <col min="3358" max="3358" width="12.42578125" customWidth="1"/>
    <col min="3359" max="3361" width="12.28515625" customWidth="1"/>
    <col min="3585" max="3585" width="4.28515625" customWidth="1"/>
    <col min="3586" max="3586" width="9.42578125" customWidth="1"/>
    <col min="3587" max="3587" width="14.28515625" customWidth="1"/>
    <col min="3588" max="3588" width="11" customWidth="1"/>
    <col min="3589" max="3589" width="12.28515625" customWidth="1"/>
    <col min="3590" max="3590" width="23.5703125" customWidth="1"/>
    <col min="3591" max="3591" width="25.28515625" customWidth="1"/>
    <col min="3592" max="3592" width="9" customWidth="1"/>
    <col min="3594" max="3594" width="28.28515625" customWidth="1"/>
    <col min="3595" max="3595" width="11.28515625" customWidth="1"/>
    <col min="3596" max="3596" width="12.28515625" customWidth="1"/>
    <col min="3597" max="3598" width="10.7109375" customWidth="1"/>
    <col min="3599" max="3603" width="16.28515625" customWidth="1"/>
    <col min="3604" max="3604" width="12.7109375" customWidth="1"/>
    <col min="3605" max="3605" width="13.28515625" customWidth="1"/>
    <col min="3606" max="3606" width="11.42578125" customWidth="1"/>
    <col min="3607" max="3610" width="11.28515625" customWidth="1"/>
    <col min="3612" max="3612" width="11" customWidth="1"/>
    <col min="3614" max="3614" width="12.42578125" customWidth="1"/>
    <col min="3615" max="3617" width="12.28515625" customWidth="1"/>
    <col min="3841" max="3841" width="4.28515625" customWidth="1"/>
    <col min="3842" max="3842" width="9.42578125" customWidth="1"/>
    <col min="3843" max="3843" width="14.28515625" customWidth="1"/>
    <col min="3844" max="3844" width="11" customWidth="1"/>
    <col min="3845" max="3845" width="12.28515625" customWidth="1"/>
    <col min="3846" max="3846" width="23.5703125" customWidth="1"/>
    <col min="3847" max="3847" width="25.28515625" customWidth="1"/>
    <col min="3848" max="3848" width="9" customWidth="1"/>
    <col min="3850" max="3850" width="28.28515625" customWidth="1"/>
    <col min="3851" max="3851" width="11.28515625" customWidth="1"/>
    <col min="3852" max="3852" width="12.28515625" customWidth="1"/>
    <col min="3853" max="3854" width="10.7109375" customWidth="1"/>
    <col min="3855" max="3859" width="16.28515625" customWidth="1"/>
    <col min="3860" max="3860" width="12.7109375" customWidth="1"/>
    <col min="3861" max="3861" width="13.28515625" customWidth="1"/>
    <col min="3862" max="3862" width="11.42578125" customWidth="1"/>
    <col min="3863" max="3866" width="11.28515625" customWidth="1"/>
    <col min="3868" max="3868" width="11" customWidth="1"/>
    <col min="3870" max="3870" width="12.42578125" customWidth="1"/>
    <col min="3871" max="3873" width="12.28515625" customWidth="1"/>
    <col min="4097" max="4097" width="4.28515625" customWidth="1"/>
    <col min="4098" max="4098" width="9.42578125" customWidth="1"/>
    <col min="4099" max="4099" width="14.28515625" customWidth="1"/>
    <col min="4100" max="4100" width="11" customWidth="1"/>
    <col min="4101" max="4101" width="12.28515625" customWidth="1"/>
    <col min="4102" max="4102" width="23.5703125" customWidth="1"/>
    <col min="4103" max="4103" width="25.28515625" customWidth="1"/>
    <col min="4104" max="4104" width="9" customWidth="1"/>
    <col min="4106" max="4106" width="28.28515625" customWidth="1"/>
    <col min="4107" max="4107" width="11.28515625" customWidth="1"/>
    <col min="4108" max="4108" width="12.28515625" customWidth="1"/>
    <col min="4109" max="4110" width="10.7109375" customWidth="1"/>
    <col min="4111" max="4115" width="16.28515625" customWidth="1"/>
    <col min="4116" max="4116" width="12.7109375" customWidth="1"/>
    <col min="4117" max="4117" width="13.28515625" customWidth="1"/>
    <col min="4118" max="4118" width="11.42578125" customWidth="1"/>
    <col min="4119" max="4122" width="11.28515625" customWidth="1"/>
    <col min="4124" max="4124" width="11" customWidth="1"/>
    <col min="4126" max="4126" width="12.42578125" customWidth="1"/>
    <col min="4127" max="4129" width="12.28515625" customWidth="1"/>
    <col min="4353" max="4353" width="4.28515625" customWidth="1"/>
    <col min="4354" max="4354" width="9.42578125" customWidth="1"/>
    <col min="4355" max="4355" width="14.28515625" customWidth="1"/>
    <col min="4356" max="4356" width="11" customWidth="1"/>
    <col min="4357" max="4357" width="12.28515625" customWidth="1"/>
    <col min="4358" max="4358" width="23.5703125" customWidth="1"/>
    <col min="4359" max="4359" width="25.28515625" customWidth="1"/>
    <col min="4360" max="4360" width="9" customWidth="1"/>
    <col min="4362" max="4362" width="28.28515625" customWidth="1"/>
    <col min="4363" max="4363" width="11.28515625" customWidth="1"/>
    <col min="4364" max="4364" width="12.28515625" customWidth="1"/>
    <col min="4365" max="4366" width="10.7109375" customWidth="1"/>
    <col min="4367" max="4371" width="16.28515625" customWidth="1"/>
    <col min="4372" max="4372" width="12.7109375" customWidth="1"/>
    <col min="4373" max="4373" width="13.28515625" customWidth="1"/>
    <col min="4374" max="4374" width="11.42578125" customWidth="1"/>
    <col min="4375" max="4378" width="11.28515625" customWidth="1"/>
    <col min="4380" max="4380" width="11" customWidth="1"/>
    <col min="4382" max="4382" width="12.42578125" customWidth="1"/>
    <col min="4383" max="4385" width="12.28515625" customWidth="1"/>
    <col min="4609" max="4609" width="4.28515625" customWidth="1"/>
    <col min="4610" max="4610" width="9.42578125" customWidth="1"/>
    <col min="4611" max="4611" width="14.28515625" customWidth="1"/>
    <col min="4612" max="4612" width="11" customWidth="1"/>
    <col min="4613" max="4613" width="12.28515625" customWidth="1"/>
    <col min="4614" max="4614" width="23.5703125" customWidth="1"/>
    <col min="4615" max="4615" width="25.28515625" customWidth="1"/>
    <col min="4616" max="4616" width="9" customWidth="1"/>
    <col min="4618" max="4618" width="28.28515625" customWidth="1"/>
    <col min="4619" max="4619" width="11.28515625" customWidth="1"/>
    <col min="4620" max="4620" width="12.28515625" customWidth="1"/>
    <col min="4621" max="4622" width="10.7109375" customWidth="1"/>
    <col min="4623" max="4627" width="16.28515625" customWidth="1"/>
    <col min="4628" max="4628" width="12.7109375" customWidth="1"/>
    <col min="4629" max="4629" width="13.28515625" customWidth="1"/>
    <col min="4630" max="4630" width="11.42578125" customWidth="1"/>
    <col min="4631" max="4634" width="11.28515625" customWidth="1"/>
    <col min="4636" max="4636" width="11" customWidth="1"/>
    <col min="4638" max="4638" width="12.42578125" customWidth="1"/>
    <col min="4639" max="4641" width="12.28515625" customWidth="1"/>
    <col min="4865" max="4865" width="4.28515625" customWidth="1"/>
    <col min="4866" max="4866" width="9.42578125" customWidth="1"/>
    <col min="4867" max="4867" width="14.28515625" customWidth="1"/>
    <col min="4868" max="4868" width="11" customWidth="1"/>
    <col min="4869" max="4869" width="12.28515625" customWidth="1"/>
    <col min="4870" max="4870" width="23.5703125" customWidth="1"/>
    <col min="4871" max="4871" width="25.28515625" customWidth="1"/>
    <col min="4872" max="4872" width="9" customWidth="1"/>
    <col min="4874" max="4874" width="28.28515625" customWidth="1"/>
    <col min="4875" max="4875" width="11.28515625" customWidth="1"/>
    <col min="4876" max="4876" width="12.28515625" customWidth="1"/>
    <col min="4877" max="4878" width="10.7109375" customWidth="1"/>
    <col min="4879" max="4883" width="16.28515625" customWidth="1"/>
    <col min="4884" max="4884" width="12.7109375" customWidth="1"/>
    <col min="4885" max="4885" width="13.28515625" customWidth="1"/>
    <col min="4886" max="4886" width="11.42578125" customWidth="1"/>
    <col min="4887" max="4890" width="11.28515625" customWidth="1"/>
    <col min="4892" max="4892" width="11" customWidth="1"/>
    <col min="4894" max="4894" width="12.42578125" customWidth="1"/>
    <col min="4895" max="4897" width="12.28515625" customWidth="1"/>
    <col min="5121" max="5121" width="4.28515625" customWidth="1"/>
    <col min="5122" max="5122" width="9.42578125" customWidth="1"/>
    <col min="5123" max="5123" width="14.28515625" customWidth="1"/>
    <col min="5124" max="5124" width="11" customWidth="1"/>
    <col min="5125" max="5125" width="12.28515625" customWidth="1"/>
    <col min="5126" max="5126" width="23.5703125" customWidth="1"/>
    <col min="5127" max="5127" width="25.28515625" customWidth="1"/>
    <col min="5128" max="5128" width="9" customWidth="1"/>
    <col min="5130" max="5130" width="28.28515625" customWidth="1"/>
    <col min="5131" max="5131" width="11.28515625" customWidth="1"/>
    <col min="5132" max="5132" width="12.28515625" customWidth="1"/>
    <col min="5133" max="5134" width="10.7109375" customWidth="1"/>
    <col min="5135" max="5139" width="16.28515625" customWidth="1"/>
    <col min="5140" max="5140" width="12.7109375" customWidth="1"/>
    <col min="5141" max="5141" width="13.28515625" customWidth="1"/>
    <col min="5142" max="5142" width="11.42578125" customWidth="1"/>
    <col min="5143" max="5146" width="11.28515625" customWidth="1"/>
    <col min="5148" max="5148" width="11" customWidth="1"/>
    <col min="5150" max="5150" width="12.42578125" customWidth="1"/>
    <col min="5151" max="5153" width="12.28515625" customWidth="1"/>
    <col min="5377" max="5377" width="4.28515625" customWidth="1"/>
    <col min="5378" max="5378" width="9.42578125" customWidth="1"/>
    <col min="5379" max="5379" width="14.28515625" customWidth="1"/>
    <col min="5380" max="5380" width="11" customWidth="1"/>
    <col min="5381" max="5381" width="12.28515625" customWidth="1"/>
    <col min="5382" max="5382" width="23.5703125" customWidth="1"/>
    <col min="5383" max="5383" width="25.28515625" customWidth="1"/>
    <col min="5384" max="5384" width="9" customWidth="1"/>
    <col min="5386" max="5386" width="28.28515625" customWidth="1"/>
    <col min="5387" max="5387" width="11.28515625" customWidth="1"/>
    <col min="5388" max="5388" width="12.28515625" customWidth="1"/>
    <col min="5389" max="5390" width="10.7109375" customWidth="1"/>
    <col min="5391" max="5395" width="16.28515625" customWidth="1"/>
    <col min="5396" max="5396" width="12.7109375" customWidth="1"/>
    <col min="5397" max="5397" width="13.28515625" customWidth="1"/>
    <col min="5398" max="5398" width="11.42578125" customWidth="1"/>
    <col min="5399" max="5402" width="11.28515625" customWidth="1"/>
    <col min="5404" max="5404" width="11" customWidth="1"/>
    <col min="5406" max="5406" width="12.42578125" customWidth="1"/>
    <col min="5407" max="5409" width="12.28515625" customWidth="1"/>
    <col min="5633" max="5633" width="4.28515625" customWidth="1"/>
    <col min="5634" max="5634" width="9.42578125" customWidth="1"/>
    <col min="5635" max="5635" width="14.28515625" customWidth="1"/>
    <col min="5636" max="5636" width="11" customWidth="1"/>
    <col min="5637" max="5637" width="12.28515625" customWidth="1"/>
    <col min="5638" max="5638" width="23.5703125" customWidth="1"/>
    <col min="5639" max="5639" width="25.28515625" customWidth="1"/>
    <col min="5640" max="5640" width="9" customWidth="1"/>
    <col min="5642" max="5642" width="28.28515625" customWidth="1"/>
    <col min="5643" max="5643" width="11.28515625" customWidth="1"/>
    <col min="5644" max="5644" width="12.28515625" customWidth="1"/>
    <col min="5645" max="5646" width="10.7109375" customWidth="1"/>
    <col min="5647" max="5651" width="16.28515625" customWidth="1"/>
    <col min="5652" max="5652" width="12.7109375" customWidth="1"/>
    <col min="5653" max="5653" width="13.28515625" customWidth="1"/>
    <col min="5654" max="5654" width="11.42578125" customWidth="1"/>
    <col min="5655" max="5658" width="11.28515625" customWidth="1"/>
    <col min="5660" max="5660" width="11" customWidth="1"/>
    <col min="5662" max="5662" width="12.42578125" customWidth="1"/>
    <col min="5663" max="5665" width="12.28515625" customWidth="1"/>
    <col min="5889" max="5889" width="4.28515625" customWidth="1"/>
    <col min="5890" max="5890" width="9.42578125" customWidth="1"/>
    <col min="5891" max="5891" width="14.28515625" customWidth="1"/>
    <col min="5892" max="5892" width="11" customWidth="1"/>
    <col min="5893" max="5893" width="12.28515625" customWidth="1"/>
    <col min="5894" max="5894" width="23.5703125" customWidth="1"/>
    <col min="5895" max="5895" width="25.28515625" customWidth="1"/>
    <col min="5896" max="5896" width="9" customWidth="1"/>
    <col min="5898" max="5898" width="28.28515625" customWidth="1"/>
    <col min="5899" max="5899" width="11.28515625" customWidth="1"/>
    <col min="5900" max="5900" width="12.28515625" customWidth="1"/>
    <col min="5901" max="5902" width="10.7109375" customWidth="1"/>
    <col min="5903" max="5907" width="16.28515625" customWidth="1"/>
    <col min="5908" max="5908" width="12.7109375" customWidth="1"/>
    <col min="5909" max="5909" width="13.28515625" customWidth="1"/>
    <col min="5910" max="5910" width="11.42578125" customWidth="1"/>
    <col min="5911" max="5914" width="11.28515625" customWidth="1"/>
    <col min="5916" max="5916" width="11" customWidth="1"/>
    <col min="5918" max="5918" width="12.42578125" customWidth="1"/>
    <col min="5919" max="5921" width="12.28515625" customWidth="1"/>
    <col min="6145" max="6145" width="4.28515625" customWidth="1"/>
    <col min="6146" max="6146" width="9.42578125" customWidth="1"/>
    <col min="6147" max="6147" width="14.28515625" customWidth="1"/>
    <col min="6148" max="6148" width="11" customWidth="1"/>
    <col min="6149" max="6149" width="12.28515625" customWidth="1"/>
    <col min="6150" max="6150" width="23.5703125" customWidth="1"/>
    <col min="6151" max="6151" width="25.28515625" customWidth="1"/>
    <col min="6152" max="6152" width="9" customWidth="1"/>
    <col min="6154" max="6154" width="28.28515625" customWidth="1"/>
    <col min="6155" max="6155" width="11.28515625" customWidth="1"/>
    <col min="6156" max="6156" width="12.28515625" customWidth="1"/>
    <col min="6157" max="6158" width="10.7109375" customWidth="1"/>
    <col min="6159" max="6163" width="16.28515625" customWidth="1"/>
    <col min="6164" max="6164" width="12.7109375" customWidth="1"/>
    <col min="6165" max="6165" width="13.28515625" customWidth="1"/>
    <col min="6166" max="6166" width="11.42578125" customWidth="1"/>
    <col min="6167" max="6170" width="11.28515625" customWidth="1"/>
    <col min="6172" max="6172" width="11" customWidth="1"/>
    <col min="6174" max="6174" width="12.42578125" customWidth="1"/>
    <col min="6175" max="6177" width="12.28515625" customWidth="1"/>
    <col min="6401" max="6401" width="4.28515625" customWidth="1"/>
    <col min="6402" max="6402" width="9.42578125" customWidth="1"/>
    <col min="6403" max="6403" width="14.28515625" customWidth="1"/>
    <col min="6404" max="6404" width="11" customWidth="1"/>
    <col min="6405" max="6405" width="12.28515625" customWidth="1"/>
    <col min="6406" max="6406" width="23.5703125" customWidth="1"/>
    <col min="6407" max="6407" width="25.28515625" customWidth="1"/>
    <col min="6408" max="6408" width="9" customWidth="1"/>
    <col min="6410" max="6410" width="28.28515625" customWidth="1"/>
    <col min="6411" max="6411" width="11.28515625" customWidth="1"/>
    <col min="6412" max="6412" width="12.28515625" customWidth="1"/>
    <col min="6413" max="6414" width="10.7109375" customWidth="1"/>
    <col min="6415" max="6419" width="16.28515625" customWidth="1"/>
    <col min="6420" max="6420" width="12.7109375" customWidth="1"/>
    <col min="6421" max="6421" width="13.28515625" customWidth="1"/>
    <col min="6422" max="6422" width="11.42578125" customWidth="1"/>
    <col min="6423" max="6426" width="11.28515625" customWidth="1"/>
    <col min="6428" max="6428" width="11" customWidth="1"/>
    <col min="6430" max="6430" width="12.42578125" customWidth="1"/>
    <col min="6431" max="6433" width="12.28515625" customWidth="1"/>
    <col min="6657" max="6657" width="4.28515625" customWidth="1"/>
    <col min="6658" max="6658" width="9.42578125" customWidth="1"/>
    <col min="6659" max="6659" width="14.28515625" customWidth="1"/>
    <col min="6660" max="6660" width="11" customWidth="1"/>
    <col min="6661" max="6661" width="12.28515625" customWidth="1"/>
    <col min="6662" max="6662" width="23.5703125" customWidth="1"/>
    <col min="6663" max="6663" width="25.28515625" customWidth="1"/>
    <col min="6664" max="6664" width="9" customWidth="1"/>
    <col min="6666" max="6666" width="28.28515625" customWidth="1"/>
    <col min="6667" max="6667" width="11.28515625" customWidth="1"/>
    <col min="6668" max="6668" width="12.28515625" customWidth="1"/>
    <col min="6669" max="6670" width="10.7109375" customWidth="1"/>
    <col min="6671" max="6675" width="16.28515625" customWidth="1"/>
    <col min="6676" max="6676" width="12.7109375" customWidth="1"/>
    <col min="6677" max="6677" width="13.28515625" customWidth="1"/>
    <col min="6678" max="6678" width="11.42578125" customWidth="1"/>
    <col min="6679" max="6682" width="11.28515625" customWidth="1"/>
    <col min="6684" max="6684" width="11" customWidth="1"/>
    <col min="6686" max="6686" width="12.42578125" customWidth="1"/>
    <col min="6687" max="6689" width="12.28515625" customWidth="1"/>
    <col min="6913" max="6913" width="4.28515625" customWidth="1"/>
    <col min="6914" max="6914" width="9.42578125" customWidth="1"/>
    <col min="6915" max="6915" width="14.28515625" customWidth="1"/>
    <col min="6916" max="6916" width="11" customWidth="1"/>
    <col min="6917" max="6917" width="12.28515625" customWidth="1"/>
    <col min="6918" max="6918" width="23.5703125" customWidth="1"/>
    <col min="6919" max="6919" width="25.28515625" customWidth="1"/>
    <col min="6920" max="6920" width="9" customWidth="1"/>
    <col min="6922" max="6922" width="28.28515625" customWidth="1"/>
    <col min="6923" max="6923" width="11.28515625" customWidth="1"/>
    <col min="6924" max="6924" width="12.28515625" customWidth="1"/>
    <col min="6925" max="6926" width="10.7109375" customWidth="1"/>
    <col min="6927" max="6931" width="16.28515625" customWidth="1"/>
    <col min="6932" max="6932" width="12.7109375" customWidth="1"/>
    <col min="6933" max="6933" width="13.28515625" customWidth="1"/>
    <col min="6934" max="6934" width="11.42578125" customWidth="1"/>
    <col min="6935" max="6938" width="11.28515625" customWidth="1"/>
    <col min="6940" max="6940" width="11" customWidth="1"/>
    <col min="6942" max="6942" width="12.42578125" customWidth="1"/>
    <col min="6943" max="6945" width="12.28515625" customWidth="1"/>
    <col min="7169" max="7169" width="4.28515625" customWidth="1"/>
    <col min="7170" max="7170" width="9.42578125" customWidth="1"/>
    <col min="7171" max="7171" width="14.28515625" customWidth="1"/>
    <col min="7172" max="7172" width="11" customWidth="1"/>
    <col min="7173" max="7173" width="12.28515625" customWidth="1"/>
    <col min="7174" max="7174" width="23.5703125" customWidth="1"/>
    <col min="7175" max="7175" width="25.28515625" customWidth="1"/>
    <col min="7176" max="7176" width="9" customWidth="1"/>
    <col min="7178" max="7178" width="28.28515625" customWidth="1"/>
    <col min="7179" max="7179" width="11.28515625" customWidth="1"/>
    <col min="7180" max="7180" width="12.28515625" customWidth="1"/>
    <col min="7181" max="7182" width="10.7109375" customWidth="1"/>
    <col min="7183" max="7187" width="16.28515625" customWidth="1"/>
    <col min="7188" max="7188" width="12.7109375" customWidth="1"/>
    <col min="7189" max="7189" width="13.28515625" customWidth="1"/>
    <col min="7190" max="7190" width="11.42578125" customWidth="1"/>
    <col min="7191" max="7194" width="11.28515625" customWidth="1"/>
    <col min="7196" max="7196" width="11" customWidth="1"/>
    <col min="7198" max="7198" width="12.42578125" customWidth="1"/>
    <col min="7199" max="7201" width="12.28515625" customWidth="1"/>
    <col min="7425" max="7425" width="4.28515625" customWidth="1"/>
    <col min="7426" max="7426" width="9.42578125" customWidth="1"/>
    <col min="7427" max="7427" width="14.28515625" customWidth="1"/>
    <col min="7428" max="7428" width="11" customWidth="1"/>
    <col min="7429" max="7429" width="12.28515625" customWidth="1"/>
    <col min="7430" max="7430" width="23.5703125" customWidth="1"/>
    <col min="7431" max="7431" width="25.28515625" customWidth="1"/>
    <col min="7432" max="7432" width="9" customWidth="1"/>
    <col min="7434" max="7434" width="28.28515625" customWidth="1"/>
    <col min="7435" max="7435" width="11.28515625" customWidth="1"/>
    <col min="7436" max="7436" width="12.28515625" customWidth="1"/>
    <col min="7437" max="7438" width="10.7109375" customWidth="1"/>
    <col min="7439" max="7443" width="16.28515625" customWidth="1"/>
    <col min="7444" max="7444" width="12.7109375" customWidth="1"/>
    <col min="7445" max="7445" width="13.28515625" customWidth="1"/>
    <col min="7446" max="7446" width="11.42578125" customWidth="1"/>
    <col min="7447" max="7450" width="11.28515625" customWidth="1"/>
    <col min="7452" max="7452" width="11" customWidth="1"/>
    <col min="7454" max="7454" width="12.42578125" customWidth="1"/>
    <col min="7455" max="7457" width="12.28515625" customWidth="1"/>
    <col min="7681" max="7681" width="4.28515625" customWidth="1"/>
    <col min="7682" max="7682" width="9.42578125" customWidth="1"/>
    <col min="7683" max="7683" width="14.28515625" customWidth="1"/>
    <col min="7684" max="7684" width="11" customWidth="1"/>
    <col min="7685" max="7685" width="12.28515625" customWidth="1"/>
    <col min="7686" max="7686" width="23.5703125" customWidth="1"/>
    <col min="7687" max="7687" width="25.28515625" customWidth="1"/>
    <col min="7688" max="7688" width="9" customWidth="1"/>
    <col min="7690" max="7690" width="28.28515625" customWidth="1"/>
    <col min="7691" max="7691" width="11.28515625" customWidth="1"/>
    <col min="7692" max="7692" width="12.28515625" customWidth="1"/>
    <col min="7693" max="7694" width="10.7109375" customWidth="1"/>
    <col min="7695" max="7699" width="16.28515625" customWidth="1"/>
    <col min="7700" max="7700" width="12.7109375" customWidth="1"/>
    <col min="7701" max="7701" width="13.28515625" customWidth="1"/>
    <col min="7702" max="7702" width="11.42578125" customWidth="1"/>
    <col min="7703" max="7706" width="11.28515625" customWidth="1"/>
    <col min="7708" max="7708" width="11" customWidth="1"/>
    <col min="7710" max="7710" width="12.42578125" customWidth="1"/>
    <col min="7711" max="7713" width="12.28515625" customWidth="1"/>
    <col min="7937" max="7937" width="4.28515625" customWidth="1"/>
    <col min="7938" max="7938" width="9.42578125" customWidth="1"/>
    <col min="7939" max="7939" width="14.28515625" customWidth="1"/>
    <col min="7940" max="7940" width="11" customWidth="1"/>
    <col min="7941" max="7941" width="12.28515625" customWidth="1"/>
    <col min="7942" max="7942" width="23.5703125" customWidth="1"/>
    <col min="7943" max="7943" width="25.28515625" customWidth="1"/>
    <col min="7944" max="7944" width="9" customWidth="1"/>
    <col min="7946" max="7946" width="28.28515625" customWidth="1"/>
    <col min="7947" max="7947" width="11.28515625" customWidth="1"/>
    <col min="7948" max="7948" width="12.28515625" customWidth="1"/>
    <col min="7949" max="7950" width="10.7109375" customWidth="1"/>
    <col min="7951" max="7955" width="16.28515625" customWidth="1"/>
    <col min="7956" max="7956" width="12.7109375" customWidth="1"/>
    <col min="7957" max="7957" width="13.28515625" customWidth="1"/>
    <col min="7958" max="7958" width="11.42578125" customWidth="1"/>
    <col min="7959" max="7962" width="11.28515625" customWidth="1"/>
    <col min="7964" max="7964" width="11" customWidth="1"/>
    <col min="7966" max="7966" width="12.42578125" customWidth="1"/>
    <col min="7967" max="7969" width="12.28515625" customWidth="1"/>
    <col min="8193" max="8193" width="4.28515625" customWidth="1"/>
    <col min="8194" max="8194" width="9.42578125" customWidth="1"/>
    <col min="8195" max="8195" width="14.28515625" customWidth="1"/>
    <col min="8196" max="8196" width="11" customWidth="1"/>
    <col min="8197" max="8197" width="12.28515625" customWidth="1"/>
    <col min="8198" max="8198" width="23.5703125" customWidth="1"/>
    <col min="8199" max="8199" width="25.28515625" customWidth="1"/>
    <col min="8200" max="8200" width="9" customWidth="1"/>
    <col min="8202" max="8202" width="28.28515625" customWidth="1"/>
    <col min="8203" max="8203" width="11.28515625" customWidth="1"/>
    <col min="8204" max="8204" width="12.28515625" customWidth="1"/>
    <col min="8205" max="8206" width="10.7109375" customWidth="1"/>
    <col min="8207" max="8211" width="16.28515625" customWidth="1"/>
    <col min="8212" max="8212" width="12.7109375" customWidth="1"/>
    <col min="8213" max="8213" width="13.28515625" customWidth="1"/>
    <col min="8214" max="8214" width="11.42578125" customWidth="1"/>
    <col min="8215" max="8218" width="11.28515625" customWidth="1"/>
    <col min="8220" max="8220" width="11" customWidth="1"/>
    <col min="8222" max="8222" width="12.42578125" customWidth="1"/>
    <col min="8223" max="8225" width="12.28515625" customWidth="1"/>
    <col min="8449" max="8449" width="4.28515625" customWidth="1"/>
    <col min="8450" max="8450" width="9.42578125" customWidth="1"/>
    <col min="8451" max="8451" width="14.28515625" customWidth="1"/>
    <col min="8452" max="8452" width="11" customWidth="1"/>
    <col min="8453" max="8453" width="12.28515625" customWidth="1"/>
    <col min="8454" max="8454" width="23.5703125" customWidth="1"/>
    <col min="8455" max="8455" width="25.28515625" customWidth="1"/>
    <col min="8456" max="8456" width="9" customWidth="1"/>
    <col min="8458" max="8458" width="28.28515625" customWidth="1"/>
    <col min="8459" max="8459" width="11.28515625" customWidth="1"/>
    <col min="8460" max="8460" width="12.28515625" customWidth="1"/>
    <col min="8461" max="8462" width="10.7109375" customWidth="1"/>
    <col min="8463" max="8467" width="16.28515625" customWidth="1"/>
    <col min="8468" max="8468" width="12.7109375" customWidth="1"/>
    <col min="8469" max="8469" width="13.28515625" customWidth="1"/>
    <col min="8470" max="8470" width="11.42578125" customWidth="1"/>
    <col min="8471" max="8474" width="11.28515625" customWidth="1"/>
    <col min="8476" max="8476" width="11" customWidth="1"/>
    <col min="8478" max="8478" width="12.42578125" customWidth="1"/>
    <col min="8479" max="8481" width="12.28515625" customWidth="1"/>
    <col min="8705" max="8705" width="4.28515625" customWidth="1"/>
    <col min="8706" max="8706" width="9.42578125" customWidth="1"/>
    <col min="8707" max="8707" width="14.28515625" customWidth="1"/>
    <col min="8708" max="8708" width="11" customWidth="1"/>
    <col min="8709" max="8709" width="12.28515625" customWidth="1"/>
    <col min="8710" max="8710" width="23.5703125" customWidth="1"/>
    <col min="8711" max="8711" width="25.28515625" customWidth="1"/>
    <col min="8712" max="8712" width="9" customWidth="1"/>
    <col min="8714" max="8714" width="28.28515625" customWidth="1"/>
    <col min="8715" max="8715" width="11.28515625" customWidth="1"/>
    <col min="8716" max="8716" width="12.28515625" customWidth="1"/>
    <col min="8717" max="8718" width="10.7109375" customWidth="1"/>
    <col min="8719" max="8723" width="16.28515625" customWidth="1"/>
    <col min="8724" max="8724" width="12.7109375" customWidth="1"/>
    <col min="8725" max="8725" width="13.28515625" customWidth="1"/>
    <col min="8726" max="8726" width="11.42578125" customWidth="1"/>
    <col min="8727" max="8730" width="11.28515625" customWidth="1"/>
    <col min="8732" max="8732" width="11" customWidth="1"/>
    <col min="8734" max="8734" width="12.42578125" customWidth="1"/>
    <col min="8735" max="8737" width="12.28515625" customWidth="1"/>
    <col min="8961" max="8961" width="4.28515625" customWidth="1"/>
    <col min="8962" max="8962" width="9.42578125" customWidth="1"/>
    <col min="8963" max="8963" width="14.28515625" customWidth="1"/>
    <col min="8964" max="8964" width="11" customWidth="1"/>
    <col min="8965" max="8965" width="12.28515625" customWidth="1"/>
    <col min="8966" max="8966" width="23.5703125" customWidth="1"/>
    <col min="8967" max="8967" width="25.28515625" customWidth="1"/>
    <col min="8968" max="8968" width="9" customWidth="1"/>
    <col min="8970" max="8970" width="28.28515625" customWidth="1"/>
    <col min="8971" max="8971" width="11.28515625" customWidth="1"/>
    <col min="8972" max="8972" width="12.28515625" customWidth="1"/>
    <col min="8973" max="8974" width="10.7109375" customWidth="1"/>
    <col min="8975" max="8979" width="16.28515625" customWidth="1"/>
    <col min="8980" max="8980" width="12.7109375" customWidth="1"/>
    <col min="8981" max="8981" width="13.28515625" customWidth="1"/>
    <col min="8982" max="8982" width="11.42578125" customWidth="1"/>
    <col min="8983" max="8986" width="11.28515625" customWidth="1"/>
    <col min="8988" max="8988" width="11" customWidth="1"/>
    <col min="8990" max="8990" width="12.42578125" customWidth="1"/>
    <col min="8991" max="8993" width="12.28515625" customWidth="1"/>
    <col min="9217" max="9217" width="4.28515625" customWidth="1"/>
    <col min="9218" max="9218" width="9.42578125" customWidth="1"/>
    <col min="9219" max="9219" width="14.28515625" customWidth="1"/>
    <col min="9220" max="9220" width="11" customWidth="1"/>
    <col min="9221" max="9221" width="12.28515625" customWidth="1"/>
    <col min="9222" max="9222" width="23.5703125" customWidth="1"/>
    <col min="9223" max="9223" width="25.28515625" customWidth="1"/>
    <col min="9224" max="9224" width="9" customWidth="1"/>
    <col min="9226" max="9226" width="28.28515625" customWidth="1"/>
    <col min="9227" max="9227" width="11.28515625" customWidth="1"/>
    <col min="9228" max="9228" width="12.28515625" customWidth="1"/>
    <col min="9229" max="9230" width="10.7109375" customWidth="1"/>
    <col min="9231" max="9235" width="16.28515625" customWidth="1"/>
    <col min="9236" max="9236" width="12.7109375" customWidth="1"/>
    <col min="9237" max="9237" width="13.28515625" customWidth="1"/>
    <col min="9238" max="9238" width="11.42578125" customWidth="1"/>
    <col min="9239" max="9242" width="11.28515625" customWidth="1"/>
    <col min="9244" max="9244" width="11" customWidth="1"/>
    <col min="9246" max="9246" width="12.42578125" customWidth="1"/>
    <col min="9247" max="9249" width="12.28515625" customWidth="1"/>
    <col min="9473" max="9473" width="4.28515625" customWidth="1"/>
    <col min="9474" max="9474" width="9.42578125" customWidth="1"/>
    <col min="9475" max="9475" width="14.28515625" customWidth="1"/>
    <col min="9476" max="9476" width="11" customWidth="1"/>
    <col min="9477" max="9477" width="12.28515625" customWidth="1"/>
    <col min="9478" max="9478" width="23.5703125" customWidth="1"/>
    <col min="9479" max="9479" width="25.28515625" customWidth="1"/>
    <col min="9480" max="9480" width="9" customWidth="1"/>
    <col min="9482" max="9482" width="28.28515625" customWidth="1"/>
    <col min="9483" max="9483" width="11.28515625" customWidth="1"/>
    <col min="9484" max="9484" width="12.28515625" customWidth="1"/>
    <col min="9485" max="9486" width="10.7109375" customWidth="1"/>
    <col min="9487" max="9491" width="16.28515625" customWidth="1"/>
    <col min="9492" max="9492" width="12.7109375" customWidth="1"/>
    <col min="9493" max="9493" width="13.28515625" customWidth="1"/>
    <col min="9494" max="9494" width="11.42578125" customWidth="1"/>
    <col min="9495" max="9498" width="11.28515625" customWidth="1"/>
    <col min="9500" max="9500" width="11" customWidth="1"/>
    <col min="9502" max="9502" width="12.42578125" customWidth="1"/>
    <col min="9503" max="9505" width="12.28515625" customWidth="1"/>
    <col min="9729" max="9729" width="4.28515625" customWidth="1"/>
    <col min="9730" max="9730" width="9.42578125" customWidth="1"/>
    <col min="9731" max="9731" width="14.28515625" customWidth="1"/>
    <col min="9732" max="9732" width="11" customWidth="1"/>
    <col min="9733" max="9733" width="12.28515625" customWidth="1"/>
    <col min="9734" max="9734" width="23.5703125" customWidth="1"/>
    <col min="9735" max="9735" width="25.28515625" customWidth="1"/>
    <col min="9736" max="9736" width="9" customWidth="1"/>
    <col min="9738" max="9738" width="28.28515625" customWidth="1"/>
    <col min="9739" max="9739" width="11.28515625" customWidth="1"/>
    <col min="9740" max="9740" width="12.28515625" customWidth="1"/>
    <col min="9741" max="9742" width="10.7109375" customWidth="1"/>
    <col min="9743" max="9747" width="16.28515625" customWidth="1"/>
    <col min="9748" max="9748" width="12.7109375" customWidth="1"/>
    <col min="9749" max="9749" width="13.28515625" customWidth="1"/>
    <col min="9750" max="9750" width="11.42578125" customWidth="1"/>
    <col min="9751" max="9754" width="11.28515625" customWidth="1"/>
    <col min="9756" max="9756" width="11" customWidth="1"/>
    <col min="9758" max="9758" width="12.42578125" customWidth="1"/>
    <col min="9759" max="9761" width="12.28515625" customWidth="1"/>
    <col min="9985" max="9985" width="4.28515625" customWidth="1"/>
    <col min="9986" max="9986" width="9.42578125" customWidth="1"/>
    <col min="9987" max="9987" width="14.28515625" customWidth="1"/>
    <col min="9988" max="9988" width="11" customWidth="1"/>
    <col min="9989" max="9989" width="12.28515625" customWidth="1"/>
    <col min="9990" max="9990" width="23.5703125" customWidth="1"/>
    <col min="9991" max="9991" width="25.28515625" customWidth="1"/>
    <col min="9992" max="9992" width="9" customWidth="1"/>
    <col min="9994" max="9994" width="28.28515625" customWidth="1"/>
    <col min="9995" max="9995" width="11.28515625" customWidth="1"/>
    <col min="9996" max="9996" width="12.28515625" customWidth="1"/>
    <col min="9997" max="9998" width="10.7109375" customWidth="1"/>
    <col min="9999" max="10003" width="16.28515625" customWidth="1"/>
    <col min="10004" max="10004" width="12.7109375" customWidth="1"/>
    <col min="10005" max="10005" width="13.28515625" customWidth="1"/>
    <col min="10006" max="10006" width="11.42578125" customWidth="1"/>
    <col min="10007" max="10010" width="11.28515625" customWidth="1"/>
    <col min="10012" max="10012" width="11" customWidth="1"/>
    <col min="10014" max="10014" width="12.42578125" customWidth="1"/>
    <col min="10015" max="10017" width="12.28515625" customWidth="1"/>
    <col min="10241" max="10241" width="4.28515625" customWidth="1"/>
    <col min="10242" max="10242" width="9.42578125" customWidth="1"/>
    <col min="10243" max="10243" width="14.28515625" customWidth="1"/>
    <col min="10244" max="10244" width="11" customWidth="1"/>
    <col min="10245" max="10245" width="12.28515625" customWidth="1"/>
    <col min="10246" max="10246" width="23.5703125" customWidth="1"/>
    <col min="10247" max="10247" width="25.28515625" customWidth="1"/>
    <col min="10248" max="10248" width="9" customWidth="1"/>
    <col min="10250" max="10250" width="28.28515625" customWidth="1"/>
    <col min="10251" max="10251" width="11.28515625" customWidth="1"/>
    <col min="10252" max="10252" width="12.28515625" customWidth="1"/>
    <col min="10253" max="10254" width="10.7109375" customWidth="1"/>
    <col min="10255" max="10259" width="16.28515625" customWidth="1"/>
    <col min="10260" max="10260" width="12.7109375" customWidth="1"/>
    <col min="10261" max="10261" width="13.28515625" customWidth="1"/>
    <col min="10262" max="10262" width="11.42578125" customWidth="1"/>
    <col min="10263" max="10266" width="11.28515625" customWidth="1"/>
    <col min="10268" max="10268" width="11" customWidth="1"/>
    <col min="10270" max="10270" width="12.42578125" customWidth="1"/>
    <col min="10271" max="10273" width="12.28515625" customWidth="1"/>
    <col min="10497" max="10497" width="4.28515625" customWidth="1"/>
    <col min="10498" max="10498" width="9.42578125" customWidth="1"/>
    <col min="10499" max="10499" width="14.28515625" customWidth="1"/>
    <col min="10500" max="10500" width="11" customWidth="1"/>
    <col min="10501" max="10501" width="12.28515625" customWidth="1"/>
    <col min="10502" max="10502" width="23.5703125" customWidth="1"/>
    <col min="10503" max="10503" width="25.28515625" customWidth="1"/>
    <col min="10504" max="10504" width="9" customWidth="1"/>
    <col min="10506" max="10506" width="28.28515625" customWidth="1"/>
    <col min="10507" max="10507" width="11.28515625" customWidth="1"/>
    <col min="10508" max="10508" width="12.28515625" customWidth="1"/>
    <col min="10509" max="10510" width="10.7109375" customWidth="1"/>
    <col min="10511" max="10515" width="16.28515625" customWidth="1"/>
    <col min="10516" max="10516" width="12.7109375" customWidth="1"/>
    <col min="10517" max="10517" width="13.28515625" customWidth="1"/>
    <col min="10518" max="10518" width="11.42578125" customWidth="1"/>
    <col min="10519" max="10522" width="11.28515625" customWidth="1"/>
    <col min="10524" max="10524" width="11" customWidth="1"/>
    <col min="10526" max="10526" width="12.42578125" customWidth="1"/>
    <col min="10527" max="10529" width="12.28515625" customWidth="1"/>
    <col min="10753" max="10753" width="4.28515625" customWidth="1"/>
    <col min="10754" max="10754" width="9.42578125" customWidth="1"/>
    <col min="10755" max="10755" width="14.28515625" customWidth="1"/>
    <col min="10756" max="10756" width="11" customWidth="1"/>
    <col min="10757" max="10757" width="12.28515625" customWidth="1"/>
    <col min="10758" max="10758" width="23.5703125" customWidth="1"/>
    <col min="10759" max="10759" width="25.28515625" customWidth="1"/>
    <col min="10760" max="10760" width="9" customWidth="1"/>
    <col min="10762" max="10762" width="28.28515625" customWidth="1"/>
    <col min="10763" max="10763" width="11.28515625" customWidth="1"/>
    <col min="10764" max="10764" width="12.28515625" customWidth="1"/>
    <col min="10765" max="10766" width="10.7109375" customWidth="1"/>
    <col min="10767" max="10771" width="16.28515625" customWidth="1"/>
    <col min="10772" max="10772" width="12.7109375" customWidth="1"/>
    <col min="10773" max="10773" width="13.28515625" customWidth="1"/>
    <col min="10774" max="10774" width="11.42578125" customWidth="1"/>
    <col min="10775" max="10778" width="11.28515625" customWidth="1"/>
    <col min="10780" max="10780" width="11" customWidth="1"/>
    <col min="10782" max="10782" width="12.42578125" customWidth="1"/>
    <col min="10783" max="10785" width="12.28515625" customWidth="1"/>
    <col min="11009" max="11009" width="4.28515625" customWidth="1"/>
    <col min="11010" max="11010" width="9.42578125" customWidth="1"/>
    <col min="11011" max="11011" width="14.28515625" customWidth="1"/>
    <col min="11012" max="11012" width="11" customWidth="1"/>
    <col min="11013" max="11013" width="12.28515625" customWidth="1"/>
    <col min="11014" max="11014" width="23.5703125" customWidth="1"/>
    <col min="11015" max="11015" width="25.28515625" customWidth="1"/>
    <col min="11016" max="11016" width="9" customWidth="1"/>
    <col min="11018" max="11018" width="28.28515625" customWidth="1"/>
    <col min="11019" max="11019" width="11.28515625" customWidth="1"/>
    <col min="11020" max="11020" width="12.28515625" customWidth="1"/>
    <col min="11021" max="11022" width="10.7109375" customWidth="1"/>
    <col min="11023" max="11027" width="16.28515625" customWidth="1"/>
    <col min="11028" max="11028" width="12.7109375" customWidth="1"/>
    <col min="11029" max="11029" width="13.28515625" customWidth="1"/>
    <col min="11030" max="11030" width="11.42578125" customWidth="1"/>
    <col min="11031" max="11034" width="11.28515625" customWidth="1"/>
    <col min="11036" max="11036" width="11" customWidth="1"/>
    <col min="11038" max="11038" width="12.42578125" customWidth="1"/>
    <col min="11039" max="11041" width="12.28515625" customWidth="1"/>
    <col min="11265" max="11265" width="4.28515625" customWidth="1"/>
    <col min="11266" max="11266" width="9.42578125" customWidth="1"/>
    <col min="11267" max="11267" width="14.28515625" customWidth="1"/>
    <col min="11268" max="11268" width="11" customWidth="1"/>
    <col min="11269" max="11269" width="12.28515625" customWidth="1"/>
    <col min="11270" max="11270" width="23.5703125" customWidth="1"/>
    <col min="11271" max="11271" width="25.28515625" customWidth="1"/>
    <col min="11272" max="11272" width="9" customWidth="1"/>
    <col min="11274" max="11274" width="28.28515625" customWidth="1"/>
    <col min="11275" max="11275" width="11.28515625" customWidth="1"/>
    <col min="11276" max="11276" width="12.28515625" customWidth="1"/>
    <col min="11277" max="11278" width="10.7109375" customWidth="1"/>
    <col min="11279" max="11283" width="16.28515625" customWidth="1"/>
    <col min="11284" max="11284" width="12.7109375" customWidth="1"/>
    <col min="11285" max="11285" width="13.28515625" customWidth="1"/>
    <col min="11286" max="11286" width="11.42578125" customWidth="1"/>
    <col min="11287" max="11290" width="11.28515625" customWidth="1"/>
    <col min="11292" max="11292" width="11" customWidth="1"/>
    <col min="11294" max="11294" width="12.42578125" customWidth="1"/>
    <col min="11295" max="11297" width="12.28515625" customWidth="1"/>
    <col min="11521" max="11521" width="4.28515625" customWidth="1"/>
    <col min="11522" max="11522" width="9.42578125" customWidth="1"/>
    <col min="11523" max="11523" width="14.28515625" customWidth="1"/>
    <col min="11524" max="11524" width="11" customWidth="1"/>
    <col min="11525" max="11525" width="12.28515625" customWidth="1"/>
    <col min="11526" max="11526" width="23.5703125" customWidth="1"/>
    <col min="11527" max="11527" width="25.28515625" customWidth="1"/>
    <col min="11528" max="11528" width="9" customWidth="1"/>
    <col min="11530" max="11530" width="28.28515625" customWidth="1"/>
    <col min="11531" max="11531" width="11.28515625" customWidth="1"/>
    <col min="11532" max="11532" width="12.28515625" customWidth="1"/>
    <col min="11533" max="11534" width="10.7109375" customWidth="1"/>
    <col min="11535" max="11539" width="16.28515625" customWidth="1"/>
    <col min="11540" max="11540" width="12.7109375" customWidth="1"/>
    <col min="11541" max="11541" width="13.28515625" customWidth="1"/>
    <col min="11542" max="11542" width="11.42578125" customWidth="1"/>
    <col min="11543" max="11546" width="11.28515625" customWidth="1"/>
    <col min="11548" max="11548" width="11" customWidth="1"/>
    <col min="11550" max="11550" width="12.42578125" customWidth="1"/>
    <col min="11551" max="11553" width="12.28515625" customWidth="1"/>
    <col min="11777" max="11777" width="4.28515625" customWidth="1"/>
    <col min="11778" max="11778" width="9.42578125" customWidth="1"/>
    <col min="11779" max="11779" width="14.28515625" customWidth="1"/>
    <col min="11780" max="11780" width="11" customWidth="1"/>
    <col min="11781" max="11781" width="12.28515625" customWidth="1"/>
    <col min="11782" max="11782" width="23.5703125" customWidth="1"/>
    <col min="11783" max="11783" width="25.28515625" customWidth="1"/>
    <col min="11784" max="11784" width="9" customWidth="1"/>
    <col min="11786" max="11786" width="28.28515625" customWidth="1"/>
    <col min="11787" max="11787" width="11.28515625" customWidth="1"/>
    <col min="11788" max="11788" width="12.28515625" customWidth="1"/>
    <col min="11789" max="11790" width="10.7109375" customWidth="1"/>
    <col min="11791" max="11795" width="16.28515625" customWidth="1"/>
    <col min="11796" max="11796" width="12.7109375" customWidth="1"/>
    <col min="11797" max="11797" width="13.28515625" customWidth="1"/>
    <col min="11798" max="11798" width="11.42578125" customWidth="1"/>
    <col min="11799" max="11802" width="11.28515625" customWidth="1"/>
    <col min="11804" max="11804" width="11" customWidth="1"/>
    <col min="11806" max="11806" width="12.42578125" customWidth="1"/>
    <col min="11807" max="11809" width="12.28515625" customWidth="1"/>
    <col min="12033" max="12033" width="4.28515625" customWidth="1"/>
    <col min="12034" max="12034" width="9.42578125" customWidth="1"/>
    <col min="12035" max="12035" width="14.28515625" customWidth="1"/>
    <col min="12036" max="12036" width="11" customWidth="1"/>
    <col min="12037" max="12037" width="12.28515625" customWidth="1"/>
    <col min="12038" max="12038" width="23.5703125" customWidth="1"/>
    <col min="12039" max="12039" width="25.28515625" customWidth="1"/>
    <col min="12040" max="12040" width="9" customWidth="1"/>
    <col min="12042" max="12042" width="28.28515625" customWidth="1"/>
    <col min="12043" max="12043" width="11.28515625" customWidth="1"/>
    <col min="12044" max="12044" width="12.28515625" customWidth="1"/>
    <col min="12045" max="12046" width="10.7109375" customWidth="1"/>
    <col min="12047" max="12051" width="16.28515625" customWidth="1"/>
    <col min="12052" max="12052" width="12.7109375" customWidth="1"/>
    <col min="12053" max="12053" width="13.28515625" customWidth="1"/>
    <col min="12054" max="12054" width="11.42578125" customWidth="1"/>
    <col min="12055" max="12058" width="11.28515625" customWidth="1"/>
    <col min="12060" max="12060" width="11" customWidth="1"/>
    <col min="12062" max="12062" width="12.42578125" customWidth="1"/>
    <col min="12063" max="12065" width="12.28515625" customWidth="1"/>
    <col min="12289" max="12289" width="4.28515625" customWidth="1"/>
    <col min="12290" max="12290" width="9.42578125" customWidth="1"/>
    <col min="12291" max="12291" width="14.28515625" customWidth="1"/>
    <col min="12292" max="12292" width="11" customWidth="1"/>
    <col min="12293" max="12293" width="12.28515625" customWidth="1"/>
    <col min="12294" max="12294" width="23.5703125" customWidth="1"/>
    <col min="12295" max="12295" width="25.28515625" customWidth="1"/>
    <col min="12296" max="12296" width="9" customWidth="1"/>
    <col min="12298" max="12298" width="28.28515625" customWidth="1"/>
    <col min="12299" max="12299" width="11.28515625" customWidth="1"/>
    <col min="12300" max="12300" width="12.28515625" customWidth="1"/>
    <col min="12301" max="12302" width="10.7109375" customWidth="1"/>
    <col min="12303" max="12307" width="16.28515625" customWidth="1"/>
    <col min="12308" max="12308" width="12.7109375" customWidth="1"/>
    <col min="12309" max="12309" width="13.28515625" customWidth="1"/>
    <col min="12310" max="12310" width="11.42578125" customWidth="1"/>
    <col min="12311" max="12314" width="11.28515625" customWidth="1"/>
    <col min="12316" max="12316" width="11" customWidth="1"/>
    <col min="12318" max="12318" width="12.42578125" customWidth="1"/>
    <col min="12319" max="12321" width="12.28515625" customWidth="1"/>
    <col min="12545" max="12545" width="4.28515625" customWidth="1"/>
    <col min="12546" max="12546" width="9.42578125" customWidth="1"/>
    <col min="12547" max="12547" width="14.28515625" customWidth="1"/>
    <col min="12548" max="12548" width="11" customWidth="1"/>
    <col min="12549" max="12549" width="12.28515625" customWidth="1"/>
    <col min="12550" max="12550" width="23.5703125" customWidth="1"/>
    <col min="12551" max="12551" width="25.28515625" customWidth="1"/>
    <col min="12552" max="12552" width="9" customWidth="1"/>
    <col min="12554" max="12554" width="28.28515625" customWidth="1"/>
    <col min="12555" max="12555" width="11.28515625" customWidth="1"/>
    <col min="12556" max="12556" width="12.28515625" customWidth="1"/>
    <col min="12557" max="12558" width="10.7109375" customWidth="1"/>
    <col min="12559" max="12563" width="16.28515625" customWidth="1"/>
    <col min="12564" max="12564" width="12.7109375" customWidth="1"/>
    <col min="12565" max="12565" width="13.28515625" customWidth="1"/>
    <col min="12566" max="12566" width="11.42578125" customWidth="1"/>
    <col min="12567" max="12570" width="11.28515625" customWidth="1"/>
    <col min="12572" max="12572" width="11" customWidth="1"/>
    <col min="12574" max="12574" width="12.42578125" customWidth="1"/>
    <col min="12575" max="12577" width="12.28515625" customWidth="1"/>
    <col min="12801" max="12801" width="4.28515625" customWidth="1"/>
    <col min="12802" max="12802" width="9.42578125" customWidth="1"/>
    <col min="12803" max="12803" width="14.28515625" customWidth="1"/>
    <col min="12804" max="12804" width="11" customWidth="1"/>
    <col min="12805" max="12805" width="12.28515625" customWidth="1"/>
    <col min="12806" max="12806" width="23.5703125" customWidth="1"/>
    <col min="12807" max="12807" width="25.28515625" customWidth="1"/>
    <col min="12808" max="12808" width="9" customWidth="1"/>
    <col min="12810" max="12810" width="28.28515625" customWidth="1"/>
    <col min="12811" max="12811" width="11.28515625" customWidth="1"/>
    <col min="12812" max="12812" width="12.28515625" customWidth="1"/>
    <col min="12813" max="12814" width="10.7109375" customWidth="1"/>
    <col min="12815" max="12819" width="16.28515625" customWidth="1"/>
    <col min="12820" max="12820" width="12.7109375" customWidth="1"/>
    <col min="12821" max="12821" width="13.28515625" customWidth="1"/>
    <col min="12822" max="12822" width="11.42578125" customWidth="1"/>
    <col min="12823" max="12826" width="11.28515625" customWidth="1"/>
    <col min="12828" max="12828" width="11" customWidth="1"/>
    <col min="12830" max="12830" width="12.42578125" customWidth="1"/>
    <col min="12831" max="12833" width="12.28515625" customWidth="1"/>
    <col min="13057" max="13057" width="4.28515625" customWidth="1"/>
    <col min="13058" max="13058" width="9.42578125" customWidth="1"/>
    <col min="13059" max="13059" width="14.28515625" customWidth="1"/>
    <col min="13060" max="13060" width="11" customWidth="1"/>
    <col min="13061" max="13061" width="12.28515625" customWidth="1"/>
    <col min="13062" max="13062" width="23.5703125" customWidth="1"/>
    <col min="13063" max="13063" width="25.28515625" customWidth="1"/>
    <col min="13064" max="13064" width="9" customWidth="1"/>
    <col min="13066" max="13066" width="28.28515625" customWidth="1"/>
    <col min="13067" max="13067" width="11.28515625" customWidth="1"/>
    <col min="13068" max="13068" width="12.28515625" customWidth="1"/>
    <col min="13069" max="13070" width="10.7109375" customWidth="1"/>
    <col min="13071" max="13075" width="16.28515625" customWidth="1"/>
    <col min="13076" max="13076" width="12.7109375" customWidth="1"/>
    <col min="13077" max="13077" width="13.28515625" customWidth="1"/>
    <col min="13078" max="13078" width="11.42578125" customWidth="1"/>
    <col min="13079" max="13082" width="11.28515625" customWidth="1"/>
    <col min="13084" max="13084" width="11" customWidth="1"/>
    <col min="13086" max="13086" width="12.42578125" customWidth="1"/>
    <col min="13087" max="13089" width="12.28515625" customWidth="1"/>
    <col min="13313" max="13313" width="4.28515625" customWidth="1"/>
    <col min="13314" max="13314" width="9.42578125" customWidth="1"/>
    <col min="13315" max="13315" width="14.28515625" customWidth="1"/>
    <col min="13316" max="13316" width="11" customWidth="1"/>
    <col min="13317" max="13317" width="12.28515625" customWidth="1"/>
    <col min="13318" max="13318" width="23.5703125" customWidth="1"/>
    <col min="13319" max="13319" width="25.28515625" customWidth="1"/>
    <col min="13320" max="13320" width="9" customWidth="1"/>
    <col min="13322" max="13322" width="28.28515625" customWidth="1"/>
    <col min="13323" max="13323" width="11.28515625" customWidth="1"/>
    <col min="13324" max="13324" width="12.28515625" customWidth="1"/>
    <col min="13325" max="13326" width="10.7109375" customWidth="1"/>
    <col min="13327" max="13331" width="16.28515625" customWidth="1"/>
    <col min="13332" max="13332" width="12.7109375" customWidth="1"/>
    <col min="13333" max="13333" width="13.28515625" customWidth="1"/>
    <col min="13334" max="13334" width="11.42578125" customWidth="1"/>
    <col min="13335" max="13338" width="11.28515625" customWidth="1"/>
    <col min="13340" max="13340" width="11" customWidth="1"/>
    <col min="13342" max="13342" width="12.42578125" customWidth="1"/>
    <col min="13343" max="13345" width="12.28515625" customWidth="1"/>
    <col min="13569" max="13569" width="4.28515625" customWidth="1"/>
    <col min="13570" max="13570" width="9.42578125" customWidth="1"/>
    <col min="13571" max="13571" width="14.28515625" customWidth="1"/>
    <col min="13572" max="13572" width="11" customWidth="1"/>
    <col min="13573" max="13573" width="12.28515625" customWidth="1"/>
    <col min="13574" max="13574" width="23.5703125" customWidth="1"/>
    <col min="13575" max="13575" width="25.28515625" customWidth="1"/>
    <col min="13576" max="13576" width="9" customWidth="1"/>
    <col min="13578" max="13578" width="28.28515625" customWidth="1"/>
    <col min="13579" max="13579" width="11.28515625" customWidth="1"/>
    <col min="13580" max="13580" width="12.28515625" customWidth="1"/>
    <col min="13581" max="13582" width="10.7109375" customWidth="1"/>
    <col min="13583" max="13587" width="16.28515625" customWidth="1"/>
    <col min="13588" max="13588" width="12.7109375" customWidth="1"/>
    <col min="13589" max="13589" width="13.28515625" customWidth="1"/>
    <col min="13590" max="13590" width="11.42578125" customWidth="1"/>
    <col min="13591" max="13594" width="11.28515625" customWidth="1"/>
    <col min="13596" max="13596" width="11" customWidth="1"/>
    <col min="13598" max="13598" width="12.42578125" customWidth="1"/>
    <col min="13599" max="13601" width="12.28515625" customWidth="1"/>
    <col min="13825" max="13825" width="4.28515625" customWidth="1"/>
    <col min="13826" max="13826" width="9.42578125" customWidth="1"/>
    <col min="13827" max="13827" width="14.28515625" customWidth="1"/>
    <col min="13828" max="13828" width="11" customWidth="1"/>
    <col min="13829" max="13829" width="12.28515625" customWidth="1"/>
    <col min="13830" max="13830" width="23.5703125" customWidth="1"/>
    <col min="13831" max="13831" width="25.28515625" customWidth="1"/>
    <col min="13832" max="13832" width="9" customWidth="1"/>
    <col min="13834" max="13834" width="28.28515625" customWidth="1"/>
    <col min="13835" max="13835" width="11.28515625" customWidth="1"/>
    <col min="13836" max="13836" width="12.28515625" customWidth="1"/>
    <col min="13837" max="13838" width="10.7109375" customWidth="1"/>
    <col min="13839" max="13843" width="16.28515625" customWidth="1"/>
    <col min="13844" max="13844" width="12.7109375" customWidth="1"/>
    <col min="13845" max="13845" width="13.28515625" customWidth="1"/>
    <col min="13846" max="13846" width="11.42578125" customWidth="1"/>
    <col min="13847" max="13850" width="11.28515625" customWidth="1"/>
    <col min="13852" max="13852" width="11" customWidth="1"/>
    <col min="13854" max="13854" width="12.42578125" customWidth="1"/>
    <col min="13855" max="13857" width="12.28515625" customWidth="1"/>
    <col min="14081" max="14081" width="4.28515625" customWidth="1"/>
    <col min="14082" max="14082" width="9.42578125" customWidth="1"/>
    <col min="14083" max="14083" width="14.28515625" customWidth="1"/>
    <col min="14084" max="14084" width="11" customWidth="1"/>
    <col min="14085" max="14085" width="12.28515625" customWidth="1"/>
    <col min="14086" max="14086" width="23.5703125" customWidth="1"/>
    <col min="14087" max="14087" width="25.28515625" customWidth="1"/>
    <col min="14088" max="14088" width="9" customWidth="1"/>
    <col min="14090" max="14090" width="28.28515625" customWidth="1"/>
    <col min="14091" max="14091" width="11.28515625" customWidth="1"/>
    <col min="14092" max="14092" width="12.28515625" customWidth="1"/>
    <col min="14093" max="14094" width="10.7109375" customWidth="1"/>
    <col min="14095" max="14099" width="16.28515625" customWidth="1"/>
    <col min="14100" max="14100" width="12.7109375" customWidth="1"/>
    <col min="14101" max="14101" width="13.28515625" customWidth="1"/>
    <col min="14102" max="14102" width="11.42578125" customWidth="1"/>
    <col min="14103" max="14106" width="11.28515625" customWidth="1"/>
    <col min="14108" max="14108" width="11" customWidth="1"/>
    <col min="14110" max="14110" width="12.42578125" customWidth="1"/>
    <col min="14111" max="14113" width="12.28515625" customWidth="1"/>
    <col min="14337" max="14337" width="4.28515625" customWidth="1"/>
    <col min="14338" max="14338" width="9.42578125" customWidth="1"/>
    <col min="14339" max="14339" width="14.28515625" customWidth="1"/>
    <col min="14340" max="14340" width="11" customWidth="1"/>
    <col min="14341" max="14341" width="12.28515625" customWidth="1"/>
    <col min="14342" max="14342" width="23.5703125" customWidth="1"/>
    <col min="14343" max="14343" width="25.28515625" customWidth="1"/>
    <col min="14344" max="14344" width="9" customWidth="1"/>
    <col min="14346" max="14346" width="28.28515625" customWidth="1"/>
    <col min="14347" max="14347" width="11.28515625" customWidth="1"/>
    <col min="14348" max="14348" width="12.28515625" customWidth="1"/>
    <col min="14349" max="14350" width="10.7109375" customWidth="1"/>
    <col min="14351" max="14355" width="16.28515625" customWidth="1"/>
    <col min="14356" max="14356" width="12.7109375" customWidth="1"/>
    <col min="14357" max="14357" width="13.28515625" customWidth="1"/>
    <col min="14358" max="14358" width="11.42578125" customWidth="1"/>
    <col min="14359" max="14362" width="11.28515625" customWidth="1"/>
    <col min="14364" max="14364" width="11" customWidth="1"/>
    <col min="14366" max="14366" width="12.42578125" customWidth="1"/>
    <col min="14367" max="14369" width="12.28515625" customWidth="1"/>
    <col min="14593" max="14593" width="4.28515625" customWidth="1"/>
    <col min="14594" max="14594" width="9.42578125" customWidth="1"/>
    <col min="14595" max="14595" width="14.28515625" customWidth="1"/>
    <col min="14596" max="14596" width="11" customWidth="1"/>
    <col min="14597" max="14597" width="12.28515625" customWidth="1"/>
    <col min="14598" max="14598" width="23.5703125" customWidth="1"/>
    <col min="14599" max="14599" width="25.28515625" customWidth="1"/>
    <col min="14600" max="14600" width="9" customWidth="1"/>
    <col min="14602" max="14602" width="28.28515625" customWidth="1"/>
    <col min="14603" max="14603" width="11.28515625" customWidth="1"/>
    <col min="14604" max="14604" width="12.28515625" customWidth="1"/>
    <col min="14605" max="14606" width="10.7109375" customWidth="1"/>
    <col min="14607" max="14611" width="16.28515625" customWidth="1"/>
    <col min="14612" max="14612" width="12.7109375" customWidth="1"/>
    <col min="14613" max="14613" width="13.28515625" customWidth="1"/>
    <col min="14614" max="14614" width="11.42578125" customWidth="1"/>
    <col min="14615" max="14618" width="11.28515625" customWidth="1"/>
    <col min="14620" max="14620" width="11" customWidth="1"/>
    <col min="14622" max="14622" width="12.42578125" customWidth="1"/>
    <col min="14623" max="14625" width="12.28515625" customWidth="1"/>
    <col min="14849" max="14849" width="4.28515625" customWidth="1"/>
    <col min="14850" max="14850" width="9.42578125" customWidth="1"/>
    <col min="14851" max="14851" width="14.28515625" customWidth="1"/>
    <col min="14852" max="14852" width="11" customWidth="1"/>
    <col min="14853" max="14853" width="12.28515625" customWidth="1"/>
    <col min="14854" max="14854" width="23.5703125" customWidth="1"/>
    <col min="14855" max="14855" width="25.28515625" customWidth="1"/>
    <col min="14856" max="14856" width="9" customWidth="1"/>
    <col min="14858" max="14858" width="28.28515625" customWidth="1"/>
    <col min="14859" max="14859" width="11.28515625" customWidth="1"/>
    <col min="14860" max="14860" width="12.28515625" customWidth="1"/>
    <col min="14861" max="14862" width="10.7109375" customWidth="1"/>
    <col min="14863" max="14867" width="16.28515625" customWidth="1"/>
    <col min="14868" max="14868" width="12.7109375" customWidth="1"/>
    <col min="14869" max="14869" width="13.28515625" customWidth="1"/>
    <col min="14870" max="14870" width="11.42578125" customWidth="1"/>
    <col min="14871" max="14874" width="11.28515625" customWidth="1"/>
    <col min="14876" max="14876" width="11" customWidth="1"/>
    <col min="14878" max="14878" width="12.42578125" customWidth="1"/>
    <col min="14879" max="14881" width="12.28515625" customWidth="1"/>
    <col min="15105" max="15105" width="4.28515625" customWidth="1"/>
    <col min="15106" max="15106" width="9.42578125" customWidth="1"/>
    <col min="15107" max="15107" width="14.28515625" customWidth="1"/>
    <col min="15108" max="15108" width="11" customWidth="1"/>
    <col min="15109" max="15109" width="12.28515625" customWidth="1"/>
    <col min="15110" max="15110" width="23.5703125" customWidth="1"/>
    <col min="15111" max="15111" width="25.28515625" customWidth="1"/>
    <col min="15112" max="15112" width="9" customWidth="1"/>
    <col min="15114" max="15114" width="28.28515625" customWidth="1"/>
    <col min="15115" max="15115" width="11.28515625" customWidth="1"/>
    <col min="15116" max="15116" width="12.28515625" customWidth="1"/>
    <col min="15117" max="15118" width="10.7109375" customWidth="1"/>
    <col min="15119" max="15123" width="16.28515625" customWidth="1"/>
    <col min="15124" max="15124" width="12.7109375" customWidth="1"/>
    <col min="15125" max="15125" width="13.28515625" customWidth="1"/>
    <col min="15126" max="15126" width="11.42578125" customWidth="1"/>
    <col min="15127" max="15130" width="11.28515625" customWidth="1"/>
    <col min="15132" max="15132" width="11" customWidth="1"/>
    <col min="15134" max="15134" width="12.42578125" customWidth="1"/>
    <col min="15135" max="15137" width="12.28515625" customWidth="1"/>
    <col min="15361" max="15361" width="4.28515625" customWidth="1"/>
    <col min="15362" max="15362" width="9.42578125" customWidth="1"/>
    <col min="15363" max="15363" width="14.28515625" customWidth="1"/>
    <col min="15364" max="15364" width="11" customWidth="1"/>
    <col min="15365" max="15365" width="12.28515625" customWidth="1"/>
    <col min="15366" max="15366" width="23.5703125" customWidth="1"/>
    <col min="15367" max="15367" width="25.28515625" customWidth="1"/>
    <col min="15368" max="15368" width="9" customWidth="1"/>
    <col min="15370" max="15370" width="28.28515625" customWidth="1"/>
    <col min="15371" max="15371" width="11.28515625" customWidth="1"/>
    <col min="15372" max="15372" width="12.28515625" customWidth="1"/>
    <col min="15373" max="15374" width="10.7109375" customWidth="1"/>
    <col min="15375" max="15379" width="16.28515625" customWidth="1"/>
    <col min="15380" max="15380" width="12.7109375" customWidth="1"/>
    <col min="15381" max="15381" width="13.28515625" customWidth="1"/>
    <col min="15382" max="15382" width="11.42578125" customWidth="1"/>
    <col min="15383" max="15386" width="11.28515625" customWidth="1"/>
    <col min="15388" max="15388" width="11" customWidth="1"/>
    <col min="15390" max="15390" width="12.42578125" customWidth="1"/>
    <col min="15391" max="15393" width="12.28515625" customWidth="1"/>
    <col min="15617" max="15617" width="4.28515625" customWidth="1"/>
    <col min="15618" max="15618" width="9.42578125" customWidth="1"/>
    <col min="15619" max="15619" width="14.28515625" customWidth="1"/>
    <col min="15620" max="15620" width="11" customWidth="1"/>
    <col min="15621" max="15621" width="12.28515625" customWidth="1"/>
    <col min="15622" max="15622" width="23.5703125" customWidth="1"/>
    <col min="15623" max="15623" width="25.28515625" customWidth="1"/>
    <col min="15624" max="15624" width="9" customWidth="1"/>
    <col min="15626" max="15626" width="28.28515625" customWidth="1"/>
    <col min="15627" max="15627" width="11.28515625" customWidth="1"/>
    <col min="15628" max="15628" width="12.28515625" customWidth="1"/>
    <col min="15629" max="15630" width="10.7109375" customWidth="1"/>
    <col min="15631" max="15635" width="16.28515625" customWidth="1"/>
    <col min="15636" max="15636" width="12.7109375" customWidth="1"/>
    <col min="15637" max="15637" width="13.28515625" customWidth="1"/>
    <col min="15638" max="15638" width="11.42578125" customWidth="1"/>
    <col min="15639" max="15642" width="11.28515625" customWidth="1"/>
    <col min="15644" max="15644" width="11" customWidth="1"/>
    <col min="15646" max="15646" width="12.42578125" customWidth="1"/>
    <col min="15647" max="15649" width="12.28515625" customWidth="1"/>
    <col min="15873" max="15873" width="4.28515625" customWidth="1"/>
    <col min="15874" max="15874" width="9.42578125" customWidth="1"/>
    <col min="15875" max="15875" width="14.28515625" customWidth="1"/>
    <col min="15876" max="15876" width="11" customWidth="1"/>
    <col min="15877" max="15877" width="12.28515625" customWidth="1"/>
    <col min="15878" max="15878" width="23.5703125" customWidth="1"/>
    <col min="15879" max="15879" width="25.28515625" customWidth="1"/>
    <col min="15880" max="15880" width="9" customWidth="1"/>
    <col min="15882" max="15882" width="28.28515625" customWidth="1"/>
    <col min="15883" max="15883" width="11.28515625" customWidth="1"/>
    <col min="15884" max="15884" width="12.28515625" customWidth="1"/>
    <col min="15885" max="15886" width="10.7109375" customWidth="1"/>
    <col min="15887" max="15891" width="16.28515625" customWidth="1"/>
    <col min="15892" max="15892" width="12.7109375" customWidth="1"/>
    <col min="15893" max="15893" width="13.28515625" customWidth="1"/>
    <col min="15894" max="15894" width="11.42578125" customWidth="1"/>
    <col min="15895" max="15898" width="11.28515625" customWidth="1"/>
    <col min="15900" max="15900" width="11" customWidth="1"/>
    <col min="15902" max="15902" width="12.42578125" customWidth="1"/>
    <col min="15903" max="15905" width="12.28515625" customWidth="1"/>
    <col min="16129" max="16129" width="4.28515625" customWidth="1"/>
    <col min="16130" max="16130" width="9.42578125" customWidth="1"/>
    <col min="16131" max="16131" width="14.28515625" customWidth="1"/>
    <col min="16132" max="16132" width="11" customWidth="1"/>
    <col min="16133" max="16133" width="12.28515625" customWidth="1"/>
    <col min="16134" max="16134" width="23.5703125" customWidth="1"/>
    <col min="16135" max="16135" width="25.28515625" customWidth="1"/>
    <col min="16136" max="16136" width="9" customWidth="1"/>
    <col min="16138" max="16138" width="28.28515625" customWidth="1"/>
    <col min="16139" max="16139" width="11.28515625" customWidth="1"/>
    <col min="16140" max="16140" width="12.28515625" customWidth="1"/>
    <col min="16141" max="16142" width="10.7109375" customWidth="1"/>
    <col min="16143" max="16147" width="16.28515625" customWidth="1"/>
    <col min="16148" max="16148" width="12.7109375" customWidth="1"/>
    <col min="16149" max="16149" width="13.28515625" customWidth="1"/>
    <col min="16150" max="16150" width="11.42578125" customWidth="1"/>
    <col min="16151" max="16154" width="11.28515625" customWidth="1"/>
    <col min="16156" max="16156" width="11" customWidth="1"/>
    <col min="16158" max="16158" width="12.42578125" customWidth="1"/>
    <col min="16159" max="16161" width="12.28515625" customWidth="1"/>
  </cols>
  <sheetData>
    <row r="1" spans="2:36" ht="15" hidden="1" customHeight="1" x14ac:dyDescent="0.25">
      <c r="AD1" s="93" t="s">
        <v>256</v>
      </c>
      <c r="AE1" s="93"/>
      <c r="AF1" s="93"/>
      <c r="AG1" s="93"/>
      <c r="AH1" s="93"/>
      <c r="AI1" s="93"/>
    </row>
    <row r="2" spans="2:36" hidden="1" x14ac:dyDescent="0.25">
      <c r="AD2" s="93"/>
      <c r="AE2" s="93"/>
      <c r="AF2" s="93"/>
      <c r="AG2" s="93"/>
      <c r="AH2" s="93"/>
      <c r="AI2" s="93"/>
    </row>
    <row r="3" spans="2:36" hidden="1" x14ac:dyDescent="0.25">
      <c r="AD3" s="93"/>
      <c r="AE3" s="93"/>
      <c r="AF3" s="93"/>
      <c r="AG3" s="93"/>
      <c r="AH3" s="93"/>
      <c r="AI3" s="93"/>
    </row>
    <row r="4" spans="2:36" hidden="1" x14ac:dyDescent="0.25">
      <c r="Z4" s="49"/>
      <c r="AA4" s="49"/>
      <c r="AD4" s="93"/>
      <c r="AE4" s="93"/>
      <c r="AF4" s="93"/>
      <c r="AG4" s="93"/>
      <c r="AH4" s="93"/>
      <c r="AI4" s="93"/>
    </row>
    <row r="5" spans="2:36" hidden="1" x14ac:dyDescent="0.25">
      <c r="AD5" s="93"/>
      <c r="AE5" s="93"/>
      <c r="AF5" s="93"/>
      <c r="AG5" s="93"/>
      <c r="AH5" s="93"/>
      <c r="AI5" s="93"/>
    </row>
    <row r="6" spans="2:36" hidden="1" x14ac:dyDescent="0.25">
      <c r="B6" s="94" t="s">
        <v>257</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row>
    <row r="7" spans="2:36" hidden="1" x14ac:dyDescent="0.25"/>
    <row r="8" spans="2:36" ht="15.75" x14ac:dyDescent="0.25">
      <c r="B8" s="95" t="s">
        <v>40</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row>
    <row r="10" spans="2:36" hidden="1" x14ac:dyDescent="0.25"/>
    <row r="11" spans="2:36" hidden="1" x14ac:dyDescent="0.25">
      <c r="J11" s="92" t="s">
        <v>78</v>
      </c>
      <c r="K11" s="92"/>
      <c r="L11" s="92"/>
      <c r="M11" s="92"/>
      <c r="N11" s="92"/>
      <c r="O11" s="92"/>
      <c r="P11" s="15"/>
      <c r="Q11" s="15"/>
      <c r="R11" s="15"/>
      <c r="S11" s="15"/>
    </row>
    <row r="12" spans="2:36" hidden="1" x14ac:dyDescent="0.25"/>
    <row r="13" spans="2:36" ht="89.25" customHeight="1" x14ac:dyDescent="0.25">
      <c r="B13" s="91" t="s">
        <v>0</v>
      </c>
      <c r="C13" s="91" t="s">
        <v>1</v>
      </c>
      <c r="D13" s="91" t="s">
        <v>28</v>
      </c>
      <c r="E13" s="91" t="s">
        <v>79</v>
      </c>
      <c r="F13" s="91" t="s">
        <v>30</v>
      </c>
      <c r="G13" s="91" t="s">
        <v>3</v>
      </c>
      <c r="H13" s="91" t="s">
        <v>4</v>
      </c>
      <c r="I13" s="91" t="s">
        <v>80</v>
      </c>
      <c r="J13" s="96" t="s">
        <v>6</v>
      </c>
      <c r="K13" s="96"/>
      <c r="L13" s="96"/>
      <c r="M13" s="96"/>
      <c r="N13" s="89" t="s">
        <v>47</v>
      </c>
      <c r="O13" s="91" t="s">
        <v>81</v>
      </c>
      <c r="P13" s="89" t="s">
        <v>42</v>
      </c>
      <c r="Q13" s="89" t="s">
        <v>32</v>
      </c>
      <c r="R13" s="89" t="s">
        <v>37</v>
      </c>
      <c r="S13" s="89" t="s">
        <v>33</v>
      </c>
      <c r="T13" s="91" t="s">
        <v>82</v>
      </c>
      <c r="U13" s="91" t="s">
        <v>57</v>
      </c>
      <c r="V13" s="97" t="s">
        <v>59</v>
      </c>
      <c r="W13" s="98"/>
      <c r="X13" s="98"/>
      <c r="Y13" s="98"/>
      <c r="Z13" s="98"/>
      <c r="AA13" s="99"/>
      <c r="AB13" s="91" t="s">
        <v>69</v>
      </c>
      <c r="AC13" s="89" t="s">
        <v>75</v>
      </c>
      <c r="AD13" s="86" t="s">
        <v>83</v>
      </c>
      <c r="AE13" s="87"/>
      <c r="AF13" s="88"/>
      <c r="AG13" s="89" t="s">
        <v>84</v>
      </c>
      <c r="AH13" s="91" t="s">
        <v>85</v>
      </c>
      <c r="AI13" s="91" t="s">
        <v>86</v>
      </c>
      <c r="AJ13" s="91" t="s">
        <v>35</v>
      </c>
    </row>
    <row r="14" spans="2:36" ht="87" customHeight="1" x14ac:dyDescent="0.25">
      <c r="B14" s="91"/>
      <c r="C14" s="91"/>
      <c r="D14" s="91"/>
      <c r="E14" s="91"/>
      <c r="F14" s="91"/>
      <c r="G14" s="91"/>
      <c r="H14" s="91"/>
      <c r="I14" s="91"/>
      <c r="J14" s="16" t="s">
        <v>7</v>
      </c>
      <c r="K14" s="16" t="s">
        <v>8</v>
      </c>
      <c r="L14" s="16" t="s">
        <v>9</v>
      </c>
      <c r="M14" s="16" t="s">
        <v>10</v>
      </c>
      <c r="N14" s="90"/>
      <c r="O14" s="91"/>
      <c r="P14" s="90"/>
      <c r="Q14" s="90"/>
      <c r="R14" s="90"/>
      <c r="S14" s="90"/>
      <c r="T14" s="91"/>
      <c r="U14" s="91"/>
      <c r="V14" s="16" t="s">
        <v>87</v>
      </c>
      <c r="W14" s="16" t="s">
        <v>62</v>
      </c>
      <c r="X14" s="16" t="s">
        <v>15</v>
      </c>
      <c r="Y14" s="16" t="s">
        <v>88</v>
      </c>
      <c r="Z14" s="16" t="s">
        <v>60</v>
      </c>
      <c r="AA14" s="16" t="s">
        <v>25</v>
      </c>
      <c r="AB14" s="91"/>
      <c r="AC14" s="90"/>
      <c r="AD14" s="16" t="s">
        <v>16</v>
      </c>
      <c r="AE14" s="16" t="s">
        <v>89</v>
      </c>
      <c r="AF14" s="16" t="s">
        <v>26</v>
      </c>
      <c r="AG14" s="90"/>
      <c r="AH14" s="91"/>
      <c r="AI14" s="91"/>
      <c r="AJ14" s="91"/>
    </row>
    <row r="15" spans="2:36"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6" ht="124.5" customHeight="1" x14ac:dyDescent="0.25">
      <c r="B16" s="50" t="s">
        <v>90</v>
      </c>
      <c r="C16" s="51" t="s">
        <v>278</v>
      </c>
      <c r="D16" s="52" t="s">
        <v>258</v>
      </c>
      <c r="E16" s="51" t="s">
        <v>259</v>
      </c>
      <c r="F16" s="51" t="s">
        <v>260</v>
      </c>
      <c r="G16" s="52" t="s">
        <v>92</v>
      </c>
      <c r="H16" s="53" t="s">
        <v>93</v>
      </c>
      <c r="I16" s="53" t="s">
        <v>93</v>
      </c>
      <c r="J16" s="18" t="s">
        <v>94</v>
      </c>
      <c r="K16" s="19" t="s">
        <v>95</v>
      </c>
      <c r="L16" s="20" t="s">
        <v>96</v>
      </c>
      <c r="M16" s="21">
        <v>336</v>
      </c>
      <c r="N16" s="50" t="s">
        <v>97</v>
      </c>
      <c r="O16" s="51" t="s">
        <v>112</v>
      </c>
      <c r="P16" s="52" t="s">
        <v>99</v>
      </c>
      <c r="Q16" s="52" t="s">
        <v>100</v>
      </c>
      <c r="R16" s="52" t="s">
        <v>101</v>
      </c>
      <c r="S16" s="52" t="s">
        <v>102</v>
      </c>
      <c r="T16" s="54">
        <f>U16+U19+U22+U25</f>
        <v>2145000</v>
      </c>
      <c r="U16" s="54">
        <f>V16</f>
        <v>425000</v>
      </c>
      <c r="V16" s="54">
        <v>425000</v>
      </c>
      <c r="W16" s="54" t="s">
        <v>103</v>
      </c>
      <c r="X16" s="54" t="s">
        <v>103</v>
      </c>
      <c r="Y16" s="54" t="s">
        <v>103</v>
      </c>
      <c r="Z16" s="54" t="s">
        <v>103</v>
      </c>
      <c r="AA16" s="54" t="s">
        <v>103</v>
      </c>
      <c r="AB16" s="54">
        <v>75000</v>
      </c>
      <c r="AC16" s="54" t="s">
        <v>104</v>
      </c>
      <c r="AD16" s="54"/>
      <c r="AE16" s="54">
        <f>U16</f>
        <v>425000</v>
      </c>
      <c r="AF16" s="54"/>
      <c r="AG16" s="54"/>
      <c r="AH16" s="55" t="s">
        <v>261</v>
      </c>
      <c r="AI16" s="55" t="s">
        <v>262</v>
      </c>
      <c r="AJ16" s="56"/>
    </row>
    <row r="17" spans="2:36" ht="30" x14ac:dyDescent="0.25">
      <c r="B17" s="57" t="s">
        <v>90</v>
      </c>
      <c r="C17" s="51"/>
      <c r="D17" s="51"/>
      <c r="E17" s="51"/>
      <c r="F17" s="51"/>
      <c r="G17" s="51"/>
      <c r="H17" s="53"/>
      <c r="I17" s="53"/>
      <c r="J17" s="18" t="s">
        <v>105</v>
      </c>
      <c r="K17" s="19" t="s">
        <v>106</v>
      </c>
      <c r="L17" s="20" t="s">
        <v>107</v>
      </c>
      <c r="M17" s="21">
        <v>22</v>
      </c>
      <c r="N17" s="53"/>
      <c r="O17" s="51"/>
      <c r="P17" s="51"/>
      <c r="Q17" s="51"/>
      <c r="R17" s="51"/>
      <c r="S17" s="51"/>
      <c r="T17" s="54"/>
      <c r="U17" s="54"/>
      <c r="V17" s="54"/>
      <c r="W17" s="54"/>
      <c r="X17" s="54"/>
      <c r="Y17" s="54"/>
      <c r="Z17" s="54"/>
      <c r="AA17" s="54"/>
      <c r="AB17" s="54"/>
      <c r="AC17" s="54"/>
      <c r="AD17" s="54"/>
      <c r="AE17" s="54"/>
      <c r="AF17" s="54"/>
      <c r="AG17" s="54"/>
      <c r="AH17" s="55"/>
      <c r="AI17" s="55"/>
      <c r="AJ17" s="56"/>
    </row>
    <row r="18" spans="2:36" ht="60" x14ac:dyDescent="0.25">
      <c r="B18" s="57" t="s">
        <v>90</v>
      </c>
      <c r="C18" s="51"/>
      <c r="D18" s="51"/>
      <c r="E18" s="51"/>
      <c r="F18" s="58"/>
      <c r="G18" s="58"/>
      <c r="H18" s="59"/>
      <c r="I18" s="59"/>
      <c r="J18" s="18" t="s">
        <v>108</v>
      </c>
      <c r="K18" s="19" t="s">
        <v>109</v>
      </c>
      <c r="L18" s="20" t="s">
        <v>110</v>
      </c>
      <c r="M18" s="21">
        <v>337</v>
      </c>
      <c r="N18" s="53"/>
      <c r="O18" s="58"/>
      <c r="P18" s="51"/>
      <c r="Q18" s="51"/>
      <c r="R18" s="51"/>
      <c r="S18" s="51"/>
      <c r="T18" s="54"/>
      <c r="U18" s="60"/>
      <c r="V18" s="60"/>
      <c r="W18" s="60"/>
      <c r="X18" s="60"/>
      <c r="Y18" s="60"/>
      <c r="Z18" s="60"/>
      <c r="AA18" s="60"/>
      <c r="AB18" s="60"/>
      <c r="AC18" s="60"/>
      <c r="AD18" s="60"/>
      <c r="AE18" s="60"/>
      <c r="AF18" s="60"/>
      <c r="AG18" s="60"/>
      <c r="AH18" s="55"/>
      <c r="AI18" s="55"/>
      <c r="AJ18" s="56"/>
    </row>
    <row r="19" spans="2:36" ht="134.25" customHeight="1" x14ac:dyDescent="0.25">
      <c r="B19" s="57" t="s">
        <v>90</v>
      </c>
      <c r="C19" s="51"/>
      <c r="D19" s="51"/>
      <c r="E19" s="51"/>
      <c r="F19" s="51" t="s">
        <v>263</v>
      </c>
      <c r="G19" s="52" t="s">
        <v>92</v>
      </c>
      <c r="H19" s="53" t="s">
        <v>93</v>
      </c>
      <c r="I19" s="53" t="s">
        <v>93</v>
      </c>
      <c r="J19" s="18" t="s">
        <v>94</v>
      </c>
      <c r="K19" s="19" t="s">
        <v>95</v>
      </c>
      <c r="L19" s="20" t="s">
        <v>96</v>
      </c>
      <c r="M19" s="21">
        <v>282</v>
      </c>
      <c r="N19" s="50" t="s">
        <v>97</v>
      </c>
      <c r="O19" s="51" t="s">
        <v>98</v>
      </c>
      <c r="P19" s="51"/>
      <c r="Q19" s="51"/>
      <c r="R19" s="51"/>
      <c r="S19" s="51"/>
      <c r="T19" s="54"/>
      <c r="U19" s="54">
        <f>V19</f>
        <v>720000</v>
      </c>
      <c r="V19" s="54">
        <v>720000</v>
      </c>
      <c r="W19" s="54" t="s">
        <v>103</v>
      </c>
      <c r="X19" s="54" t="s">
        <v>103</v>
      </c>
      <c r="Y19" s="54" t="s">
        <v>103</v>
      </c>
      <c r="Z19" s="54" t="s">
        <v>103</v>
      </c>
      <c r="AA19" s="54" t="s">
        <v>103</v>
      </c>
      <c r="AB19" s="54">
        <v>127059</v>
      </c>
      <c r="AC19" s="54" t="s">
        <v>104</v>
      </c>
      <c r="AD19" s="54"/>
      <c r="AE19" s="54">
        <f>U19</f>
        <v>720000</v>
      </c>
      <c r="AF19" s="54"/>
      <c r="AG19" s="54"/>
      <c r="AH19" s="55"/>
      <c r="AI19" s="55"/>
      <c r="AJ19" s="56"/>
    </row>
    <row r="20" spans="2:36" ht="30" x14ac:dyDescent="0.25">
      <c r="B20" s="57" t="s">
        <v>90</v>
      </c>
      <c r="C20" s="51"/>
      <c r="D20" s="51"/>
      <c r="E20" s="51"/>
      <c r="F20" s="51"/>
      <c r="G20" s="51"/>
      <c r="H20" s="53"/>
      <c r="I20" s="53"/>
      <c r="J20" s="18" t="s">
        <v>105</v>
      </c>
      <c r="K20" s="19" t="s">
        <v>106</v>
      </c>
      <c r="L20" s="20" t="s">
        <v>107</v>
      </c>
      <c r="M20" s="21">
        <v>55</v>
      </c>
      <c r="N20" s="53"/>
      <c r="O20" s="51"/>
      <c r="P20" s="51"/>
      <c r="Q20" s="51"/>
      <c r="R20" s="51"/>
      <c r="S20" s="51"/>
      <c r="T20" s="54"/>
      <c r="U20" s="54"/>
      <c r="V20" s="54"/>
      <c r="W20" s="54"/>
      <c r="X20" s="54"/>
      <c r="Y20" s="54"/>
      <c r="Z20" s="54"/>
      <c r="AA20" s="54"/>
      <c r="AB20" s="54"/>
      <c r="AC20" s="54"/>
      <c r="AD20" s="54"/>
      <c r="AE20" s="54"/>
      <c r="AF20" s="54"/>
      <c r="AG20" s="54"/>
      <c r="AH20" s="55"/>
      <c r="AI20" s="55"/>
      <c r="AJ20" s="56"/>
    </row>
    <row r="21" spans="2:36" ht="60" x14ac:dyDescent="0.25">
      <c r="B21" s="57" t="s">
        <v>90</v>
      </c>
      <c r="C21" s="51"/>
      <c r="D21" s="51"/>
      <c r="E21" s="51"/>
      <c r="F21" s="58"/>
      <c r="G21" s="51"/>
      <c r="H21" s="59"/>
      <c r="I21" s="59"/>
      <c r="J21" s="18" t="s">
        <v>108</v>
      </c>
      <c r="K21" s="19" t="s">
        <v>109</v>
      </c>
      <c r="L21" s="20" t="s">
        <v>110</v>
      </c>
      <c r="M21" s="21">
        <v>290</v>
      </c>
      <c r="N21" s="53"/>
      <c r="O21" s="58"/>
      <c r="P21" s="51"/>
      <c r="Q21" s="51"/>
      <c r="R21" s="51"/>
      <c r="S21" s="51"/>
      <c r="T21" s="54"/>
      <c r="U21" s="60"/>
      <c r="V21" s="60"/>
      <c r="W21" s="60"/>
      <c r="X21" s="60"/>
      <c r="Y21" s="60"/>
      <c r="Z21" s="60"/>
      <c r="AA21" s="60"/>
      <c r="AB21" s="60"/>
      <c r="AC21" s="60"/>
      <c r="AD21" s="60"/>
      <c r="AE21" s="60"/>
      <c r="AF21" s="60"/>
      <c r="AG21" s="60"/>
      <c r="AH21" s="55"/>
      <c r="AI21" s="55"/>
      <c r="AJ21" s="56"/>
    </row>
    <row r="22" spans="2:36" ht="120.75" customHeight="1" x14ac:dyDescent="0.25">
      <c r="B22" s="57" t="s">
        <v>90</v>
      </c>
      <c r="C22" s="51"/>
      <c r="D22" s="51"/>
      <c r="E22" s="51"/>
      <c r="F22" s="51" t="s">
        <v>264</v>
      </c>
      <c r="G22" s="52" t="s">
        <v>92</v>
      </c>
      <c r="H22" s="53" t="s">
        <v>93</v>
      </c>
      <c r="I22" s="53" t="s">
        <v>93</v>
      </c>
      <c r="J22" s="18" t="s">
        <v>94</v>
      </c>
      <c r="K22" s="19" t="s">
        <v>95</v>
      </c>
      <c r="L22" s="20" t="s">
        <v>96</v>
      </c>
      <c r="M22" s="21">
        <v>252</v>
      </c>
      <c r="N22" s="50" t="s">
        <v>97</v>
      </c>
      <c r="O22" s="51" t="s">
        <v>113</v>
      </c>
      <c r="P22" s="51"/>
      <c r="Q22" s="51"/>
      <c r="R22" s="51"/>
      <c r="S22" s="51"/>
      <c r="T22" s="54"/>
      <c r="U22" s="54">
        <f>V22</f>
        <v>779000</v>
      </c>
      <c r="V22" s="54">
        <v>779000</v>
      </c>
      <c r="W22" s="54" t="s">
        <v>103</v>
      </c>
      <c r="X22" s="54" t="s">
        <v>103</v>
      </c>
      <c r="Y22" s="54" t="s">
        <v>103</v>
      </c>
      <c r="Z22" s="54" t="s">
        <v>103</v>
      </c>
      <c r="AA22" s="54" t="s">
        <v>103</v>
      </c>
      <c r="AB22" s="54">
        <v>137471</v>
      </c>
      <c r="AC22" s="54" t="s">
        <v>104</v>
      </c>
      <c r="AD22" s="54"/>
      <c r="AE22" s="54">
        <f>U22</f>
        <v>779000</v>
      </c>
      <c r="AF22" s="54"/>
      <c r="AG22" s="54"/>
      <c r="AH22" s="55"/>
      <c r="AI22" s="55"/>
      <c r="AJ22" s="56"/>
    </row>
    <row r="23" spans="2:36" ht="30" x14ac:dyDescent="0.25">
      <c r="B23" s="57" t="s">
        <v>90</v>
      </c>
      <c r="C23" s="51"/>
      <c r="D23" s="51"/>
      <c r="E23" s="51"/>
      <c r="F23" s="51"/>
      <c r="G23" s="51"/>
      <c r="H23" s="53"/>
      <c r="I23" s="53"/>
      <c r="J23" s="18" t="s">
        <v>105</v>
      </c>
      <c r="K23" s="19" t="s">
        <v>106</v>
      </c>
      <c r="L23" s="20" t="s">
        <v>107</v>
      </c>
      <c r="M23" s="21">
        <v>30</v>
      </c>
      <c r="N23" s="53"/>
      <c r="O23" s="51"/>
      <c r="P23" s="51"/>
      <c r="Q23" s="51"/>
      <c r="R23" s="51"/>
      <c r="S23" s="51"/>
      <c r="T23" s="54"/>
      <c r="U23" s="54"/>
      <c r="V23" s="54"/>
      <c r="W23" s="54"/>
      <c r="X23" s="54"/>
      <c r="Y23" s="54"/>
      <c r="Z23" s="54"/>
      <c r="AA23" s="54"/>
      <c r="AB23" s="54"/>
      <c r="AC23" s="54"/>
      <c r="AD23" s="54"/>
      <c r="AE23" s="54"/>
      <c r="AF23" s="54"/>
      <c r="AG23" s="54"/>
      <c r="AH23" s="55"/>
      <c r="AI23" s="55"/>
      <c r="AJ23" s="56"/>
    </row>
    <row r="24" spans="2:36" ht="60" x14ac:dyDescent="0.25">
      <c r="B24" s="57" t="s">
        <v>90</v>
      </c>
      <c r="C24" s="51"/>
      <c r="D24" s="51"/>
      <c r="E24" s="51"/>
      <c r="F24" s="58"/>
      <c r="G24" s="51"/>
      <c r="H24" s="59"/>
      <c r="I24" s="59"/>
      <c r="J24" s="18" t="s">
        <v>108</v>
      </c>
      <c r="K24" s="19" t="s">
        <v>109</v>
      </c>
      <c r="L24" s="20" t="s">
        <v>110</v>
      </c>
      <c r="M24" s="21">
        <v>255</v>
      </c>
      <c r="N24" s="53"/>
      <c r="O24" s="58"/>
      <c r="P24" s="51"/>
      <c r="Q24" s="51"/>
      <c r="R24" s="51"/>
      <c r="S24" s="51"/>
      <c r="T24" s="54"/>
      <c r="U24" s="60"/>
      <c r="V24" s="60"/>
      <c r="W24" s="60"/>
      <c r="X24" s="60"/>
      <c r="Y24" s="60"/>
      <c r="Z24" s="60"/>
      <c r="AA24" s="60"/>
      <c r="AB24" s="60"/>
      <c r="AC24" s="60"/>
      <c r="AD24" s="60"/>
      <c r="AE24" s="60"/>
      <c r="AF24" s="60"/>
      <c r="AG24" s="60"/>
      <c r="AH24" s="55"/>
      <c r="AI24" s="55"/>
      <c r="AJ24" s="56"/>
    </row>
    <row r="25" spans="2:36" ht="99" customHeight="1" x14ac:dyDescent="0.25">
      <c r="B25" s="57" t="s">
        <v>90</v>
      </c>
      <c r="C25" s="51"/>
      <c r="D25" s="51"/>
      <c r="E25" s="51"/>
      <c r="F25" s="51" t="s">
        <v>265</v>
      </c>
      <c r="G25" s="52" t="s">
        <v>92</v>
      </c>
      <c r="H25" s="53" t="s">
        <v>93</v>
      </c>
      <c r="I25" s="53" t="s">
        <v>93</v>
      </c>
      <c r="J25" s="22" t="s">
        <v>114</v>
      </c>
      <c r="K25" s="23" t="s">
        <v>115</v>
      </c>
      <c r="L25" s="21" t="s">
        <v>116</v>
      </c>
      <c r="M25" s="21">
        <v>33.299999999999997</v>
      </c>
      <c r="N25" s="50" t="s">
        <v>97</v>
      </c>
      <c r="O25" s="51" t="s">
        <v>113</v>
      </c>
      <c r="P25" s="51"/>
      <c r="Q25" s="51"/>
      <c r="R25" s="51"/>
      <c r="S25" s="51"/>
      <c r="T25" s="54"/>
      <c r="U25" s="54">
        <f>V25</f>
        <v>221000</v>
      </c>
      <c r="V25" s="54">
        <v>221000</v>
      </c>
      <c r="W25" s="54" t="s">
        <v>103</v>
      </c>
      <c r="X25" s="54" t="s">
        <v>103</v>
      </c>
      <c r="Y25" s="54" t="s">
        <v>103</v>
      </c>
      <c r="Z25" s="54" t="s">
        <v>103</v>
      </c>
      <c r="AA25" s="54" t="s">
        <v>103</v>
      </c>
      <c r="AB25" s="54">
        <v>39000</v>
      </c>
      <c r="AC25" s="54" t="s">
        <v>104</v>
      </c>
      <c r="AD25" s="54"/>
      <c r="AE25" s="54">
        <f>U25</f>
        <v>221000</v>
      </c>
      <c r="AF25" s="54"/>
      <c r="AG25" s="54"/>
      <c r="AH25" s="55"/>
      <c r="AI25" s="55"/>
      <c r="AJ25" s="56"/>
    </row>
    <row r="26" spans="2:36" ht="45" x14ac:dyDescent="0.25">
      <c r="B26" s="57" t="s">
        <v>90</v>
      </c>
      <c r="C26" s="51"/>
      <c r="D26" s="51"/>
      <c r="E26" s="51"/>
      <c r="F26" s="51"/>
      <c r="G26" s="51"/>
      <c r="H26" s="53"/>
      <c r="I26" s="53"/>
      <c r="J26" s="22" t="s">
        <v>117</v>
      </c>
      <c r="K26" s="23" t="s">
        <v>118</v>
      </c>
      <c r="L26" s="21" t="s">
        <v>96</v>
      </c>
      <c r="M26" s="21">
        <v>656</v>
      </c>
      <c r="N26" s="53"/>
      <c r="O26" s="51"/>
      <c r="P26" s="51"/>
      <c r="Q26" s="51"/>
      <c r="R26" s="51"/>
      <c r="S26" s="51"/>
      <c r="T26" s="54"/>
      <c r="U26" s="54"/>
      <c r="V26" s="54"/>
      <c r="W26" s="54"/>
      <c r="X26" s="54"/>
      <c r="Y26" s="54"/>
      <c r="Z26" s="54"/>
      <c r="AA26" s="54"/>
      <c r="AB26" s="54"/>
      <c r="AC26" s="54"/>
      <c r="AD26" s="54"/>
      <c r="AE26" s="54"/>
      <c r="AF26" s="54"/>
      <c r="AG26" s="54"/>
      <c r="AH26" s="55"/>
      <c r="AI26" s="55"/>
      <c r="AJ26" s="56"/>
    </row>
    <row r="27" spans="2:36" ht="45" x14ac:dyDescent="0.25">
      <c r="B27" s="57" t="s">
        <v>90</v>
      </c>
      <c r="C27" s="51"/>
      <c r="D27" s="51"/>
      <c r="E27" s="51"/>
      <c r="F27" s="51"/>
      <c r="G27" s="51"/>
      <c r="H27" s="53"/>
      <c r="I27" s="53"/>
      <c r="J27" s="22" t="s">
        <v>119</v>
      </c>
      <c r="K27" s="23" t="s">
        <v>120</v>
      </c>
      <c r="L27" s="21" t="s">
        <v>110</v>
      </c>
      <c r="M27" s="21">
        <v>1100</v>
      </c>
      <c r="N27" s="53"/>
      <c r="O27" s="51"/>
      <c r="P27" s="51"/>
      <c r="Q27" s="51"/>
      <c r="R27" s="51"/>
      <c r="S27" s="51"/>
      <c r="T27" s="54"/>
      <c r="U27" s="54"/>
      <c r="V27" s="54"/>
      <c r="W27" s="54"/>
      <c r="X27" s="54"/>
      <c r="Y27" s="54"/>
      <c r="Z27" s="54"/>
      <c r="AA27" s="54"/>
      <c r="AB27" s="54"/>
      <c r="AC27" s="54"/>
      <c r="AD27" s="54"/>
      <c r="AE27" s="54"/>
      <c r="AF27" s="54"/>
      <c r="AG27" s="54"/>
      <c r="AH27" s="55"/>
      <c r="AI27" s="55"/>
      <c r="AJ27" s="56"/>
    </row>
    <row r="28" spans="2:36" ht="75" x14ac:dyDescent="0.25">
      <c r="B28" s="61" t="s">
        <v>90</v>
      </c>
      <c r="C28" s="58"/>
      <c r="D28" s="58"/>
      <c r="E28" s="58"/>
      <c r="F28" s="58"/>
      <c r="G28" s="58"/>
      <c r="H28" s="59"/>
      <c r="I28" s="59"/>
      <c r="J28" s="22" t="s">
        <v>121</v>
      </c>
      <c r="K28" s="23" t="s">
        <v>122</v>
      </c>
      <c r="L28" s="21" t="s">
        <v>107</v>
      </c>
      <c r="M28" s="21">
        <v>1</v>
      </c>
      <c r="N28" s="59"/>
      <c r="O28" s="58"/>
      <c r="P28" s="58"/>
      <c r="Q28" s="58"/>
      <c r="R28" s="58"/>
      <c r="S28" s="58"/>
      <c r="T28" s="60"/>
      <c r="U28" s="60"/>
      <c r="V28" s="60"/>
      <c r="W28" s="60"/>
      <c r="X28" s="60"/>
      <c r="Y28" s="60"/>
      <c r="Z28" s="60"/>
      <c r="AA28" s="60"/>
      <c r="AB28" s="60"/>
      <c r="AC28" s="60"/>
      <c r="AD28" s="60"/>
      <c r="AE28" s="60"/>
      <c r="AF28" s="60"/>
      <c r="AG28" s="60"/>
      <c r="AH28" s="62"/>
      <c r="AI28" s="62"/>
      <c r="AJ28" s="63"/>
    </row>
    <row r="29" spans="2:36" ht="120" customHeight="1" x14ac:dyDescent="0.25">
      <c r="B29" s="53" t="s">
        <v>111</v>
      </c>
      <c r="C29" s="51" t="s">
        <v>91</v>
      </c>
      <c r="D29" s="52" t="s">
        <v>258</v>
      </c>
      <c r="E29" s="51" t="s">
        <v>259</v>
      </c>
      <c r="F29" s="51" t="s">
        <v>266</v>
      </c>
      <c r="G29" s="52" t="s">
        <v>92</v>
      </c>
      <c r="H29" s="53" t="s">
        <v>93</v>
      </c>
      <c r="I29" s="53" t="s">
        <v>93</v>
      </c>
      <c r="J29" s="22" t="s">
        <v>114</v>
      </c>
      <c r="K29" s="23" t="s">
        <v>115</v>
      </c>
      <c r="L29" s="21" t="s">
        <v>116</v>
      </c>
      <c r="M29" s="21">
        <v>14.3</v>
      </c>
      <c r="N29" s="50" t="s">
        <v>97</v>
      </c>
      <c r="O29" s="51" t="s">
        <v>98</v>
      </c>
      <c r="P29" s="52" t="s">
        <v>99</v>
      </c>
      <c r="Q29" s="52" t="s">
        <v>100</v>
      </c>
      <c r="R29" s="52" t="s">
        <v>101</v>
      </c>
      <c r="S29" s="52" t="s">
        <v>102</v>
      </c>
      <c r="T29" s="54">
        <f>U29</f>
        <v>359999</v>
      </c>
      <c r="U29" s="54">
        <f>V29</f>
        <v>359999</v>
      </c>
      <c r="V29" s="54">
        <v>359999</v>
      </c>
      <c r="W29" s="54" t="s">
        <v>103</v>
      </c>
      <c r="X29" s="54" t="s">
        <v>103</v>
      </c>
      <c r="Y29" s="54" t="s">
        <v>103</v>
      </c>
      <c r="Z29" s="54" t="s">
        <v>103</v>
      </c>
      <c r="AA29" s="54" t="s">
        <v>103</v>
      </c>
      <c r="AB29" s="54">
        <v>63530</v>
      </c>
      <c r="AC29" s="54" t="s">
        <v>104</v>
      </c>
      <c r="AD29" s="54"/>
      <c r="AE29" s="54">
        <f>U29</f>
        <v>359999</v>
      </c>
      <c r="AF29" s="54"/>
      <c r="AG29" s="54"/>
      <c r="AH29" s="55" t="s">
        <v>262</v>
      </c>
      <c r="AI29" s="55" t="s">
        <v>267</v>
      </c>
      <c r="AJ29" s="56"/>
    </row>
    <row r="30" spans="2:36" ht="45" x14ac:dyDescent="0.25">
      <c r="B30" s="57" t="s">
        <v>111</v>
      </c>
      <c r="C30" s="51"/>
      <c r="D30" s="51"/>
      <c r="E30" s="51"/>
      <c r="F30" s="51"/>
      <c r="G30" s="51"/>
      <c r="H30" s="53"/>
      <c r="I30" s="53"/>
      <c r="J30" s="22" t="s">
        <v>117</v>
      </c>
      <c r="K30" s="23" t="s">
        <v>118</v>
      </c>
      <c r="L30" s="21" t="s">
        <v>96</v>
      </c>
      <c r="M30" s="21">
        <v>666</v>
      </c>
      <c r="N30" s="53"/>
      <c r="O30" s="51"/>
      <c r="P30" s="51"/>
      <c r="Q30" s="51"/>
      <c r="R30" s="51"/>
      <c r="S30" s="51"/>
      <c r="T30" s="54"/>
      <c r="U30" s="54"/>
      <c r="V30" s="54"/>
      <c r="W30" s="54"/>
      <c r="X30" s="54"/>
      <c r="Y30" s="54"/>
      <c r="Z30" s="54"/>
      <c r="AA30" s="54"/>
      <c r="AB30" s="54"/>
      <c r="AC30" s="54"/>
      <c r="AD30" s="54"/>
      <c r="AE30" s="54"/>
      <c r="AF30" s="54"/>
      <c r="AG30" s="54"/>
      <c r="AH30" s="55"/>
      <c r="AI30" s="55"/>
      <c r="AJ30" s="56"/>
    </row>
    <row r="31" spans="2:36" ht="45" x14ac:dyDescent="0.25">
      <c r="B31" s="57" t="s">
        <v>111</v>
      </c>
      <c r="C31" s="51"/>
      <c r="D31" s="51"/>
      <c r="E31" s="51"/>
      <c r="F31" s="51"/>
      <c r="G31" s="51"/>
      <c r="H31" s="53"/>
      <c r="I31" s="53"/>
      <c r="J31" s="22" t="s">
        <v>119</v>
      </c>
      <c r="K31" s="23" t="s">
        <v>120</v>
      </c>
      <c r="L31" s="21" t="s">
        <v>110</v>
      </c>
      <c r="M31" s="21">
        <v>645</v>
      </c>
      <c r="N31" s="53"/>
      <c r="O31" s="51"/>
      <c r="P31" s="51"/>
      <c r="Q31" s="51"/>
      <c r="R31" s="51"/>
      <c r="S31" s="51"/>
      <c r="T31" s="54"/>
      <c r="U31" s="54"/>
      <c r="V31" s="54"/>
      <c r="W31" s="54"/>
      <c r="X31" s="54"/>
      <c r="Y31" s="54"/>
      <c r="Z31" s="54"/>
      <c r="AA31" s="54"/>
      <c r="AB31" s="54"/>
      <c r="AC31" s="54"/>
      <c r="AD31" s="54"/>
      <c r="AE31" s="54"/>
      <c r="AF31" s="54"/>
      <c r="AG31" s="54"/>
      <c r="AH31" s="55"/>
      <c r="AI31" s="55"/>
      <c r="AJ31" s="56"/>
    </row>
    <row r="32" spans="2:36" ht="75" x14ac:dyDescent="0.25">
      <c r="B32" s="61" t="s">
        <v>111</v>
      </c>
      <c r="C32" s="58"/>
      <c r="D32" s="58"/>
      <c r="E32" s="58"/>
      <c r="F32" s="58"/>
      <c r="G32" s="58"/>
      <c r="H32" s="59"/>
      <c r="I32" s="59"/>
      <c r="J32" s="22" t="s">
        <v>121</v>
      </c>
      <c r="K32" s="23" t="s">
        <v>122</v>
      </c>
      <c r="L32" s="21" t="s">
        <v>107</v>
      </c>
      <c r="M32" s="21">
        <v>1</v>
      </c>
      <c r="N32" s="59"/>
      <c r="O32" s="58"/>
      <c r="P32" s="58"/>
      <c r="Q32" s="58"/>
      <c r="R32" s="58"/>
      <c r="S32" s="58"/>
      <c r="T32" s="60"/>
      <c r="U32" s="60"/>
      <c r="V32" s="60"/>
      <c r="W32" s="60"/>
      <c r="X32" s="60"/>
      <c r="Y32" s="60"/>
      <c r="Z32" s="60"/>
      <c r="AA32" s="60"/>
      <c r="AB32" s="60"/>
      <c r="AC32" s="60"/>
      <c r="AD32" s="60"/>
      <c r="AE32" s="60"/>
      <c r="AF32" s="60"/>
      <c r="AG32" s="60"/>
      <c r="AH32" s="62"/>
      <c r="AI32" s="62"/>
      <c r="AJ32" s="63"/>
    </row>
    <row r="33" spans="2:36" ht="126.75" customHeight="1" x14ac:dyDescent="0.25">
      <c r="B33" s="53" t="s">
        <v>124</v>
      </c>
      <c r="C33" s="51" t="s">
        <v>268</v>
      </c>
      <c r="D33" s="52" t="s">
        <v>258</v>
      </c>
      <c r="E33" s="51" t="s">
        <v>259</v>
      </c>
      <c r="F33" s="51" t="s">
        <v>269</v>
      </c>
      <c r="G33" s="52" t="s">
        <v>92</v>
      </c>
      <c r="H33" s="53" t="s">
        <v>93</v>
      </c>
      <c r="I33" s="53" t="s">
        <v>93</v>
      </c>
      <c r="J33" s="22" t="s">
        <v>114</v>
      </c>
      <c r="K33" s="23" t="s">
        <v>115</v>
      </c>
      <c r="L33" s="21" t="s">
        <v>116</v>
      </c>
      <c r="M33" s="21">
        <v>11.1</v>
      </c>
      <c r="N33" s="50" t="s">
        <v>97</v>
      </c>
      <c r="O33" s="51" t="s">
        <v>112</v>
      </c>
      <c r="P33" s="52" t="s">
        <v>99</v>
      </c>
      <c r="Q33" s="52" t="s">
        <v>100</v>
      </c>
      <c r="R33" s="52" t="s">
        <v>101</v>
      </c>
      <c r="S33" s="52" t="s">
        <v>102</v>
      </c>
      <c r="T33" s="54">
        <f>U33</f>
        <v>935799</v>
      </c>
      <c r="U33" s="54">
        <f>V33</f>
        <v>935799</v>
      </c>
      <c r="V33" s="54">
        <v>935799</v>
      </c>
      <c r="W33" s="54" t="s">
        <v>103</v>
      </c>
      <c r="X33" s="54" t="s">
        <v>103</v>
      </c>
      <c r="Y33" s="54" t="s">
        <v>103</v>
      </c>
      <c r="Z33" s="54" t="s">
        <v>103</v>
      </c>
      <c r="AA33" s="54" t="s">
        <v>103</v>
      </c>
      <c r="AB33" s="54">
        <v>165142</v>
      </c>
      <c r="AC33" s="54" t="s">
        <v>104</v>
      </c>
      <c r="AD33" s="54"/>
      <c r="AE33" s="54">
        <f>U33</f>
        <v>935799</v>
      </c>
      <c r="AF33" s="54"/>
      <c r="AG33" s="54"/>
      <c r="AH33" s="55" t="s">
        <v>270</v>
      </c>
      <c r="AI33" s="55" t="s">
        <v>271</v>
      </c>
      <c r="AJ33" s="56"/>
    </row>
    <row r="34" spans="2:36" ht="45" x14ac:dyDescent="0.25">
      <c r="B34" s="57" t="s">
        <v>124</v>
      </c>
      <c r="C34" s="51"/>
      <c r="D34" s="51"/>
      <c r="E34" s="51"/>
      <c r="F34" s="51"/>
      <c r="G34" s="51"/>
      <c r="H34" s="53"/>
      <c r="I34" s="53"/>
      <c r="J34" s="22" t="s">
        <v>117</v>
      </c>
      <c r="K34" s="23" t="s">
        <v>118</v>
      </c>
      <c r="L34" s="21" t="s">
        <v>96</v>
      </c>
      <c r="M34" s="21">
        <v>1126</v>
      </c>
      <c r="N34" s="53"/>
      <c r="O34" s="51"/>
      <c r="P34" s="51"/>
      <c r="Q34" s="51"/>
      <c r="R34" s="51"/>
      <c r="S34" s="51"/>
      <c r="T34" s="54"/>
      <c r="U34" s="54"/>
      <c r="V34" s="54"/>
      <c r="W34" s="54"/>
      <c r="X34" s="54"/>
      <c r="Y34" s="54"/>
      <c r="Z34" s="54"/>
      <c r="AA34" s="54"/>
      <c r="AB34" s="54"/>
      <c r="AC34" s="54"/>
      <c r="AD34" s="54"/>
      <c r="AE34" s="54"/>
      <c r="AF34" s="54"/>
      <c r="AG34" s="54"/>
      <c r="AH34" s="55"/>
      <c r="AI34" s="55"/>
      <c r="AJ34" s="56"/>
    </row>
    <row r="35" spans="2:36" ht="45" x14ac:dyDescent="0.25">
      <c r="B35" s="57" t="s">
        <v>124</v>
      </c>
      <c r="C35" s="51"/>
      <c r="D35" s="51"/>
      <c r="E35" s="51"/>
      <c r="F35" s="51"/>
      <c r="G35" s="51"/>
      <c r="H35" s="53"/>
      <c r="I35" s="53"/>
      <c r="J35" s="22" t="s">
        <v>119</v>
      </c>
      <c r="K35" s="23" t="s">
        <v>120</v>
      </c>
      <c r="L35" s="21" t="s">
        <v>110</v>
      </c>
      <c r="M35" s="21">
        <v>1440</v>
      </c>
      <c r="N35" s="53"/>
      <c r="O35" s="51"/>
      <c r="P35" s="51"/>
      <c r="Q35" s="51"/>
      <c r="R35" s="51"/>
      <c r="S35" s="51"/>
      <c r="T35" s="54"/>
      <c r="U35" s="54"/>
      <c r="V35" s="54"/>
      <c r="W35" s="54"/>
      <c r="X35" s="54"/>
      <c r="Y35" s="54"/>
      <c r="Z35" s="54"/>
      <c r="AA35" s="54"/>
      <c r="AB35" s="54"/>
      <c r="AC35" s="54"/>
      <c r="AD35" s="54"/>
      <c r="AE35" s="54"/>
      <c r="AF35" s="54"/>
      <c r="AG35" s="54"/>
      <c r="AH35" s="55"/>
      <c r="AI35" s="55"/>
      <c r="AJ35" s="56"/>
    </row>
    <row r="36" spans="2:36" ht="75" x14ac:dyDescent="0.25">
      <c r="B36" s="61" t="s">
        <v>124</v>
      </c>
      <c r="C36" s="58"/>
      <c r="D36" s="58"/>
      <c r="E36" s="58"/>
      <c r="F36" s="58"/>
      <c r="G36" s="58"/>
      <c r="H36" s="59"/>
      <c r="I36" s="59"/>
      <c r="J36" s="22" t="s">
        <v>121</v>
      </c>
      <c r="K36" s="23" t="s">
        <v>122</v>
      </c>
      <c r="L36" s="21" t="s">
        <v>107</v>
      </c>
      <c r="M36" s="21">
        <v>2</v>
      </c>
      <c r="N36" s="59"/>
      <c r="O36" s="58"/>
      <c r="P36" s="58"/>
      <c r="Q36" s="58"/>
      <c r="R36" s="58"/>
      <c r="S36" s="58"/>
      <c r="T36" s="60"/>
      <c r="U36" s="60"/>
      <c r="V36" s="60"/>
      <c r="W36" s="60"/>
      <c r="X36" s="60"/>
      <c r="Y36" s="60"/>
      <c r="Z36" s="60"/>
      <c r="AA36" s="60"/>
      <c r="AB36" s="60"/>
      <c r="AC36" s="60"/>
      <c r="AD36" s="60"/>
      <c r="AE36" s="60"/>
      <c r="AF36" s="60"/>
      <c r="AG36" s="60"/>
      <c r="AH36" s="62"/>
      <c r="AI36" s="62"/>
      <c r="AJ36" s="63"/>
    </row>
    <row r="37" spans="2:36" ht="154.5" customHeight="1" x14ac:dyDescent="0.25">
      <c r="B37" s="53" t="s">
        <v>272</v>
      </c>
      <c r="C37" s="51" t="s">
        <v>277</v>
      </c>
      <c r="D37" s="52" t="s">
        <v>258</v>
      </c>
      <c r="E37" s="51" t="s">
        <v>259</v>
      </c>
      <c r="F37" s="51" t="s">
        <v>273</v>
      </c>
      <c r="G37" s="52" t="s">
        <v>92</v>
      </c>
      <c r="H37" s="53" t="s">
        <v>93</v>
      </c>
      <c r="I37" s="53" t="s">
        <v>93</v>
      </c>
      <c r="J37" s="18" t="s">
        <v>94</v>
      </c>
      <c r="K37" s="19" t="s">
        <v>95</v>
      </c>
      <c r="L37" s="20" t="s">
        <v>96</v>
      </c>
      <c r="M37" s="21">
        <v>225</v>
      </c>
      <c r="N37" s="50" t="s">
        <v>97</v>
      </c>
      <c r="O37" s="51" t="s">
        <v>123</v>
      </c>
      <c r="P37" s="52" t="s">
        <v>99</v>
      </c>
      <c r="Q37" s="52" t="s">
        <v>100</v>
      </c>
      <c r="R37" s="52" t="s">
        <v>101</v>
      </c>
      <c r="S37" s="52" t="s">
        <v>102</v>
      </c>
      <c r="T37" s="54">
        <f>U37</f>
        <v>901000</v>
      </c>
      <c r="U37" s="54">
        <f>V37</f>
        <v>901000</v>
      </c>
      <c r="V37" s="54">
        <v>901000</v>
      </c>
      <c r="W37" s="54" t="s">
        <v>103</v>
      </c>
      <c r="X37" s="54" t="s">
        <v>103</v>
      </c>
      <c r="Y37" s="54" t="s">
        <v>103</v>
      </c>
      <c r="Z37" s="54" t="s">
        <v>103</v>
      </c>
      <c r="AA37" s="54" t="s">
        <v>103</v>
      </c>
      <c r="AB37" s="54">
        <v>159000</v>
      </c>
      <c r="AC37" s="54" t="s">
        <v>104</v>
      </c>
      <c r="AD37" s="54"/>
      <c r="AE37" s="54">
        <f>U37</f>
        <v>901000</v>
      </c>
      <c r="AF37" s="54"/>
      <c r="AG37" s="54"/>
      <c r="AH37" s="55" t="s">
        <v>274</v>
      </c>
      <c r="AI37" s="55" t="s">
        <v>275</v>
      </c>
      <c r="AJ37" s="56"/>
    </row>
    <row r="38" spans="2:36" ht="30" x14ac:dyDescent="0.25">
      <c r="B38" s="57" t="s">
        <v>272</v>
      </c>
      <c r="C38" s="51"/>
      <c r="D38" s="51"/>
      <c r="E38" s="51"/>
      <c r="F38" s="51"/>
      <c r="G38" s="51"/>
      <c r="H38" s="53"/>
      <c r="I38" s="53"/>
      <c r="J38" s="18" t="s">
        <v>105</v>
      </c>
      <c r="K38" s="19" t="s">
        <v>106</v>
      </c>
      <c r="L38" s="20" t="s">
        <v>107</v>
      </c>
      <c r="M38" s="21">
        <v>110</v>
      </c>
      <c r="N38" s="53"/>
      <c r="O38" s="51"/>
      <c r="P38" s="51"/>
      <c r="Q38" s="51"/>
      <c r="R38" s="51"/>
      <c r="S38" s="51"/>
      <c r="T38" s="54"/>
      <c r="U38" s="54"/>
      <c r="V38" s="54"/>
      <c r="W38" s="54"/>
      <c r="X38" s="54"/>
      <c r="Y38" s="54"/>
      <c r="Z38" s="54"/>
      <c r="AA38" s="54"/>
      <c r="AB38" s="54"/>
      <c r="AC38" s="54"/>
      <c r="AD38" s="54"/>
      <c r="AE38" s="54"/>
      <c r="AF38" s="54"/>
      <c r="AG38" s="54"/>
      <c r="AH38" s="55"/>
      <c r="AI38" s="55"/>
      <c r="AJ38" s="56"/>
    </row>
    <row r="39" spans="2:36" ht="60" x14ac:dyDescent="0.25">
      <c r="B39" s="61" t="s">
        <v>272</v>
      </c>
      <c r="C39" s="58"/>
      <c r="D39" s="58"/>
      <c r="E39" s="58"/>
      <c r="F39" s="58"/>
      <c r="G39" s="58"/>
      <c r="H39" s="59"/>
      <c r="I39" s="59"/>
      <c r="J39" s="18" t="s">
        <v>108</v>
      </c>
      <c r="K39" s="19" t="s">
        <v>109</v>
      </c>
      <c r="L39" s="20" t="s">
        <v>110</v>
      </c>
      <c r="M39" s="21">
        <v>225</v>
      </c>
      <c r="N39" s="59"/>
      <c r="O39" s="58"/>
      <c r="P39" s="58"/>
      <c r="Q39" s="58"/>
      <c r="R39" s="58"/>
      <c r="S39" s="58"/>
      <c r="T39" s="60"/>
      <c r="U39" s="60"/>
      <c r="V39" s="60"/>
      <c r="W39" s="60"/>
      <c r="X39" s="60"/>
      <c r="Y39" s="60"/>
      <c r="Z39" s="60"/>
      <c r="AA39" s="60"/>
      <c r="AB39" s="60"/>
      <c r="AC39" s="60"/>
      <c r="AD39" s="60"/>
      <c r="AE39" s="60"/>
      <c r="AF39" s="60"/>
      <c r="AG39" s="60"/>
      <c r="AH39" s="62"/>
      <c r="AI39" s="62"/>
      <c r="AJ39" s="63"/>
    </row>
    <row r="41" spans="2:36" x14ac:dyDescent="0.25">
      <c r="K41" s="64" t="s">
        <v>276</v>
      </c>
      <c r="U41" s="24"/>
    </row>
  </sheetData>
  <mergeCells count="29">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 ref="AC13:AC14"/>
    <mergeCell ref="J11:O11"/>
    <mergeCell ref="O13:O14"/>
    <mergeCell ref="P13:P14"/>
    <mergeCell ref="Q13:Q14"/>
    <mergeCell ref="R13:R14"/>
    <mergeCell ref="S13:S14"/>
    <mergeCell ref="T13:T14"/>
    <mergeCell ref="AD13:AF13"/>
    <mergeCell ref="AG13:AG14"/>
    <mergeCell ref="AH13:AH14"/>
    <mergeCell ref="AI13:AI14"/>
    <mergeCell ref="AJ13:AJ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0"/>
  <sheetViews>
    <sheetView topLeftCell="A12" workbookViewId="0">
      <selection activeCell="AI8" sqref="AI8:AI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01" t="s">
        <v>0</v>
      </c>
      <c r="C3" s="101" t="s">
        <v>1</v>
      </c>
      <c r="D3" s="101" t="s">
        <v>28</v>
      </c>
      <c r="E3" s="101" t="s">
        <v>29</v>
      </c>
      <c r="F3" s="101" t="s">
        <v>30</v>
      </c>
      <c r="G3" s="101" t="s">
        <v>3</v>
      </c>
      <c r="H3" s="101" t="s">
        <v>4</v>
      </c>
      <c r="I3" s="101" t="s">
        <v>5</v>
      </c>
      <c r="J3" s="102" t="s">
        <v>6</v>
      </c>
      <c r="K3" s="102"/>
      <c r="L3" s="102"/>
      <c r="M3" s="102"/>
      <c r="N3" s="103" t="s">
        <v>47</v>
      </c>
      <c r="O3" s="101" t="s">
        <v>31</v>
      </c>
      <c r="P3" s="113" t="s">
        <v>42</v>
      </c>
      <c r="Q3" s="113" t="s">
        <v>32</v>
      </c>
      <c r="R3" s="113" t="s">
        <v>37</v>
      </c>
      <c r="S3" s="113" t="s">
        <v>33</v>
      </c>
      <c r="T3" s="101" t="s">
        <v>55</v>
      </c>
      <c r="U3" s="101" t="s">
        <v>57</v>
      </c>
      <c r="V3" s="102" t="s">
        <v>59</v>
      </c>
      <c r="W3" s="102"/>
      <c r="X3" s="102"/>
      <c r="Y3" s="102"/>
      <c r="Z3" s="102"/>
      <c r="AA3" s="102"/>
      <c r="AB3" s="101" t="s">
        <v>69</v>
      </c>
      <c r="AC3" s="108" t="s">
        <v>75</v>
      </c>
      <c r="AD3" s="110" t="s">
        <v>77</v>
      </c>
      <c r="AE3" s="111"/>
      <c r="AF3" s="112"/>
      <c r="AG3" s="103" t="s">
        <v>27</v>
      </c>
      <c r="AH3" s="103" t="s">
        <v>36</v>
      </c>
      <c r="AI3" s="101" t="s">
        <v>34</v>
      </c>
      <c r="AJ3" s="103" t="s">
        <v>35</v>
      </c>
    </row>
    <row r="4" spans="1:36" ht="169.15" customHeight="1" x14ac:dyDescent="0.25">
      <c r="A4" s="1"/>
      <c r="B4" s="101"/>
      <c r="C4" s="101"/>
      <c r="D4" s="101"/>
      <c r="E4" s="101"/>
      <c r="F4" s="101"/>
      <c r="G4" s="101"/>
      <c r="H4" s="101"/>
      <c r="I4" s="101"/>
      <c r="J4" s="3" t="s">
        <v>7</v>
      </c>
      <c r="K4" s="3" t="s">
        <v>8</v>
      </c>
      <c r="L4" s="3" t="s">
        <v>9</v>
      </c>
      <c r="M4" s="11" t="s">
        <v>10</v>
      </c>
      <c r="N4" s="104"/>
      <c r="O4" s="101"/>
      <c r="P4" s="113"/>
      <c r="Q4" s="113"/>
      <c r="R4" s="113"/>
      <c r="S4" s="113"/>
      <c r="T4" s="101"/>
      <c r="U4" s="101"/>
      <c r="V4" s="3" t="s">
        <v>61</v>
      </c>
      <c r="W4" s="3" t="s">
        <v>62</v>
      </c>
      <c r="X4" s="3" t="s">
        <v>15</v>
      </c>
      <c r="Y4" s="3" t="s">
        <v>63</v>
      </c>
      <c r="Z4" s="3" t="s">
        <v>60</v>
      </c>
      <c r="AA4" s="3" t="s">
        <v>25</v>
      </c>
      <c r="AB4" s="101"/>
      <c r="AC4" s="109"/>
      <c r="AD4" s="3" t="s">
        <v>16</v>
      </c>
      <c r="AE4" s="3" t="s">
        <v>17</v>
      </c>
      <c r="AF4" s="3" t="s">
        <v>26</v>
      </c>
      <c r="AG4" s="104"/>
      <c r="AH4" s="104"/>
      <c r="AI4" s="101"/>
      <c r="AJ4" s="1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14" t="s">
        <v>218</v>
      </c>
      <c r="C6" s="115" t="s">
        <v>219</v>
      </c>
      <c r="D6" s="115" t="s">
        <v>220</v>
      </c>
      <c r="E6" s="115" t="s">
        <v>221</v>
      </c>
      <c r="F6" s="115" t="s">
        <v>219</v>
      </c>
      <c r="G6" s="115" t="s">
        <v>222</v>
      </c>
      <c r="H6" s="115" t="s">
        <v>93</v>
      </c>
      <c r="I6" s="115" t="s">
        <v>93</v>
      </c>
      <c r="J6" s="41" t="s">
        <v>223</v>
      </c>
      <c r="K6" s="41" t="s">
        <v>224</v>
      </c>
      <c r="L6" s="41" t="s">
        <v>169</v>
      </c>
      <c r="M6" s="42">
        <v>8000</v>
      </c>
      <c r="N6" s="115" t="s">
        <v>97</v>
      </c>
      <c r="O6" s="115" t="s">
        <v>225</v>
      </c>
      <c r="P6" s="116" t="s">
        <v>226</v>
      </c>
      <c r="Q6" s="116" t="s">
        <v>100</v>
      </c>
      <c r="R6" s="116" t="s">
        <v>227</v>
      </c>
      <c r="S6" s="116" t="s">
        <v>102</v>
      </c>
      <c r="T6" s="119">
        <v>990479</v>
      </c>
      <c r="U6" s="115" t="s">
        <v>228</v>
      </c>
      <c r="V6" s="119">
        <v>990479</v>
      </c>
      <c r="W6" s="115" t="s">
        <v>228</v>
      </c>
      <c r="X6" s="115" t="s">
        <v>228</v>
      </c>
      <c r="Y6" s="115" t="s">
        <v>228</v>
      </c>
      <c r="Z6" s="115" t="s">
        <v>228</v>
      </c>
      <c r="AA6" s="117" t="s">
        <v>228</v>
      </c>
      <c r="AB6" s="119">
        <v>174791</v>
      </c>
      <c r="AC6" s="116" t="s">
        <v>104</v>
      </c>
      <c r="AD6" s="116" t="s">
        <v>228</v>
      </c>
      <c r="AE6" s="119">
        <v>990479</v>
      </c>
      <c r="AF6" s="116" t="s">
        <v>228</v>
      </c>
      <c r="AG6" s="116" t="s">
        <v>228</v>
      </c>
      <c r="AH6" s="116" t="s">
        <v>229</v>
      </c>
      <c r="AI6" s="116" t="s">
        <v>230</v>
      </c>
      <c r="AJ6" s="115"/>
    </row>
    <row r="7" spans="1:36" ht="60" x14ac:dyDescent="0.25">
      <c r="A7" s="1"/>
      <c r="B7" s="114"/>
      <c r="C7" s="115"/>
      <c r="D7" s="115"/>
      <c r="E7" s="115"/>
      <c r="F7" s="115"/>
      <c r="G7" s="115"/>
      <c r="H7" s="115"/>
      <c r="I7" s="115"/>
      <c r="J7" s="41" t="s">
        <v>231</v>
      </c>
      <c r="K7" s="41" t="s">
        <v>232</v>
      </c>
      <c r="L7" s="41" t="s">
        <v>233</v>
      </c>
      <c r="M7" s="43">
        <v>3.0619999999999998</v>
      </c>
      <c r="N7" s="115"/>
      <c r="O7" s="115"/>
      <c r="P7" s="116"/>
      <c r="Q7" s="116"/>
      <c r="R7" s="116"/>
      <c r="S7" s="116"/>
      <c r="T7" s="119"/>
      <c r="U7" s="115"/>
      <c r="V7" s="119"/>
      <c r="W7" s="115"/>
      <c r="X7" s="115"/>
      <c r="Y7" s="115"/>
      <c r="Z7" s="115"/>
      <c r="AA7" s="117"/>
      <c r="AB7" s="119"/>
      <c r="AC7" s="116"/>
      <c r="AD7" s="116"/>
      <c r="AE7" s="119"/>
      <c r="AF7" s="116"/>
      <c r="AG7" s="116"/>
      <c r="AH7" s="116"/>
      <c r="AI7" s="116"/>
      <c r="AJ7" s="115"/>
    </row>
    <row r="8" spans="1:36" ht="72" x14ac:dyDescent="0.25">
      <c r="A8" s="1"/>
      <c r="B8" s="114" t="s">
        <v>234</v>
      </c>
      <c r="C8" s="115" t="s">
        <v>235</v>
      </c>
      <c r="D8" s="115"/>
      <c r="E8" s="115"/>
      <c r="F8" s="115" t="s">
        <v>235</v>
      </c>
      <c r="G8" s="115"/>
      <c r="H8" s="115" t="s">
        <v>93</v>
      </c>
      <c r="I8" s="115" t="s">
        <v>93</v>
      </c>
      <c r="J8" s="41" t="s">
        <v>223</v>
      </c>
      <c r="K8" s="41" t="s">
        <v>224</v>
      </c>
      <c r="L8" s="41" t="s">
        <v>169</v>
      </c>
      <c r="M8" s="42">
        <v>5000</v>
      </c>
      <c r="N8" s="115" t="s">
        <v>97</v>
      </c>
      <c r="O8" s="115" t="s">
        <v>112</v>
      </c>
      <c r="P8" s="116" t="s">
        <v>226</v>
      </c>
      <c r="Q8" s="116" t="s">
        <v>100</v>
      </c>
      <c r="R8" s="116" t="s">
        <v>227</v>
      </c>
      <c r="S8" s="116" t="s">
        <v>102</v>
      </c>
      <c r="T8" s="118">
        <v>721348</v>
      </c>
      <c r="U8" s="120" t="s">
        <v>228</v>
      </c>
      <c r="V8" s="118">
        <v>721348</v>
      </c>
      <c r="W8" s="115" t="s">
        <v>228</v>
      </c>
      <c r="X8" s="115" t="s">
        <v>228</v>
      </c>
      <c r="Y8" s="115" t="s">
        <v>228</v>
      </c>
      <c r="Z8" s="115" t="s">
        <v>228</v>
      </c>
      <c r="AA8" s="117" t="s">
        <v>228</v>
      </c>
      <c r="AB8" s="119">
        <v>127297</v>
      </c>
      <c r="AC8" s="116" t="s">
        <v>104</v>
      </c>
      <c r="AD8" s="116" t="s">
        <v>228</v>
      </c>
      <c r="AE8" s="118">
        <v>721348</v>
      </c>
      <c r="AF8" s="116" t="s">
        <v>228</v>
      </c>
      <c r="AG8" s="116" t="s">
        <v>228</v>
      </c>
      <c r="AH8" s="116" t="s">
        <v>236</v>
      </c>
      <c r="AI8" s="116" t="s">
        <v>237</v>
      </c>
      <c r="AJ8" s="124"/>
    </row>
    <row r="9" spans="1:36" ht="60" x14ac:dyDescent="0.25">
      <c r="A9" s="1"/>
      <c r="B9" s="114"/>
      <c r="C9" s="115"/>
      <c r="D9" s="115"/>
      <c r="E9" s="115"/>
      <c r="F9" s="115"/>
      <c r="G9" s="115"/>
      <c r="H9" s="115"/>
      <c r="I9" s="115"/>
      <c r="J9" s="41" t="s">
        <v>231</v>
      </c>
      <c r="K9" s="41" t="s">
        <v>232</v>
      </c>
      <c r="L9" s="41" t="s">
        <v>233</v>
      </c>
      <c r="M9" s="44">
        <v>2.4460000000000002</v>
      </c>
      <c r="N9" s="115"/>
      <c r="O9" s="115"/>
      <c r="P9" s="116"/>
      <c r="Q9" s="116"/>
      <c r="R9" s="116"/>
      <c r="S9" s="116"/>
      <c r="T9" s="118"/>
      <c r="U9" s="120"/>
      <c r="V9" s="118"/>
      <c r="W9" s="115"/>
      <c r="X9" s="115"/>
      <c r="Y9" s="115"/>
      <c r="Z9" s="115"/>
      <c r="AA9" s="117"/>
      <c r="AB9" s="119"/>
      <c r="AC9" s="116"/>
      <c r="AD9" s="116"/>
      <c r="AE9" s="118"/>
      <c r="AF9" s="116"/>
      <c r="AG9" s="116"/>
      <c r="AH9" s="123"/>
      <c r="AI9" s="123"/>
      <c r="AJ9" s="124"/>
    </row>
    <row r="10" spans="1:36" ht="72" x14ac:dyDescent="0.25">
      <c r="A10" s="1"/>
      <c r="B10" s="114" t="s">
        <v>238</v>
      </c>
      <c r="C10" s="121" t="s">
        <v>239</v>
      </c>
      <c r="D10" s="115"/>
      <c r="E10" s="115"/>
      <c r="F10" s="121" t="s">
        <v>239</v>
      </c>
      <c r="G10" s="115"/>
      <c r="H10" s="115" t="s">
        <v>93</v>
      </c>
      <c r="I10" s="115" t="s">
        <v>93</v>
      </c>
      <c r="J10" s="41" t="s">
        <v>223</v>
      </c>
      <c r="K10" s="41" t="s">
        <v>224</v>
      </c>
      <c r="L10" s="41" t="s">
        <v>169</v>
      </c>
      <c r="M10" s="45">
        <v>8000</v>
      </c>
      <c r="N10" s="115" t="s">
        <v>97</v>
      </c>
      <c r="O10" s="115" t="s">
        <v>112</v>
      </c>
      <c r="P10" s="116" t="s">
        <v>226</v>
      </c>
      <c r="Q10" s="116" t="s">
        <v>100</v>
      </c>
      <c r="R10" s="116" t="s">
        <v>227</v>
      </c>
      <c r="S10" s="116" t="s">
        <v>102</v>
      </c>
      <c r="T10" s="105">
        <v>4876667</v>
      </c>
      <c r="U10" s="120" t="s">
        <v>228</v>
      </c>
      <c r="V10" s="105">
        <v>4876667</v>
      </c>
      <c r="W10" s="115" t="s">
        <v>228</v>
      </c>
      <c r="X10" s="115" t="s">
        <v>228</v>
      </c>
      <c r="Y10" s="115" t="s">
        <v>228</v>
      </c>
      <c r="Z10" s="115" t="s">
        <v>228</v>
      </c>
      <c r="AA10" s="117" t="s">
        <v>228</v>
      </c>
      <c r="AB10" s="105">
        <v>860588</v>
      </c>
      <c r="AC10" s="116" t="s">
        <v>104</v>
      </c>
      <c r="AD10" s="116" t="s">
        <v>228</v>
      </c>
      <c r="AE10" s="105">
        <v>4876667</v>
      </c>
      <c r="AF10" s="116" t="s">
        <v>228</v>
      </c>
      <c r="AG10" s="116" t="s">
        <v>228</v>
      </c>
      <c r="AH10" s="116" t="s">
        <v>240</v>
      </c>
      <c r="AI10" s="116" t="s">
        <v>241</v>
      </c>
      <c r="AJ10" s="124"/>
    </row>
    <row r="11" spans="1:36" ht="60" x14ac:dyDescent="0.25">
      <c r="A11" s="1"/>
      <c r="B11" s="114"/>
      <c r="C11" s="122"/>
      <c r="D11" s="115"/>
      <c r="E11" s="115"/>
      <c r="F11" s="122"/>
      <c r="G11" s="115"/>
      <c r="H11" s="115"/>
      <c r="I11" s="115"/>
      <c r="J11" s="41" t="s">
        <v>231</v>
      </c>
      <c r="K11" s="41" t="s">
        <v>232</v>
      </c>
      <c r="L11" s="41" t="s">
        <v>233</v>
      </c>
      <c r="M11" s="44">
        <v>15.257</v>
      </c>
      <c r="N11" s="115"/>
      <c r="O11" s="115"/>
      <c r="P11" s="116"/>
      <c r="Q11" s="116"/>
      <c r="R11" s="116"/>
      <c r="S11" s="116"/>
      <c r="T11" s="106"/>
      <c r="U11" s="120"/>
      <c r="V11" s="106"/>
      <c r="W11" s="115"/>
      <c r="X11" s="115"/>
      <c r="Y11" s="115"/>
      <c r="Z11" s="115"/>
      <c r="AA11" s="117"/>
      <c r="AB11" s="106"/>
      <c r="AC11" s="116"/>
      <c r="AD11" s="116"/>
      <c r="AE11" s="106"/>
      <c r="AF11" s="116"/>
      <c r="AG11" s="116"/>
      <c r="AH11" s="116"/>
      <c r="AI11" s="116"/>
      <c r="AJ11" s="124"/>
    </row>
    <row r="12" spans="1:36" ht="72" x14ac:dyDescent="0.25">
      <c r="A12" s="1"/>
      <c r="B12" s="114" t="s">
        <v>242</v>
      </c>
      <c r="C12" s="121" t="s">
        <v>243</v>
      </c>
      <c r="D12" s="115"/>
      <c r="E12" s="115"/>
      <c r="F12" s="121" t="s">
        <v>243</v>
      </c>
      <c r="G12" s="115"/>
      <c r="H12" s="115" t="s">
        <v>93</v>
      </c>
      <c r="I12" s="115" t="s">
        <v>93</v>
      </c>
      <c r="J12" s="41" t="s">
        <v>223</v>
      </c>
      <c r="K12" s="41" t="s">
        <v>224</v>
      </c>
      <c r="L12" s="41" t="s">
        <v>169</v>
      </c>
      <c r="M12" s="45">
        <v>1200</v>
      </c>
      <c r="N12" s="115" t="s">
        <v>97</v>
      </c>
      <c r="O12" s="115" t="s">
        <v>123</v>
      </c>
      <c r="P12" s="116" t="s">
        <v>226</v>
      </c>
      <c r="Q12" s="116" t="s">
        <v>100</v>
      </c>
      <c r="R12" s="116" t="s">
        <v>227</v>
      </c>
      <c r="S12" s="116" t="s">
        <v>102</v>
      </c>
      <c r="T12" s="105">
        <v>680000</v>
      </c>
      <c r="U12" s="120" t="s">
        <v>228</v>
      </c>
      <c r="V12" s="105">
        <v>680000</v>
      </c>
      <c r="W12" s="115" t="s">
        <v>228</v>
      </c>
      <c r="X12" s="115" t="s">
        <v>228</v>
      </c>
      <c r="Y12" s="115" t="s">
        <v>228</v>
      </c>
      <c r="Z12" s="115" t="s">
        <v>228</v>
      </c>
      <c r="AA12" s="117" t="s">
        <v>228</v>
      </c>
      <c r="AB12" s="105">
        <v>120000</v>
      </c>
      <c r="AC12" s="116" t="s">
        <v>104</v>
      </c>
      <c r="AD12" s="116" t="s">
        <v>228</v>
      </c>
      <c r="AE12" s="105">
        <v>680000</v>
      </c>
      <c r="AF12" s="116" t="s">
        <v>228</v>
      </c>
      <c r="AG12" s="116" t="s">
        <v>228</v>
      </c>
      <c r="AH12" s="116" t="s">
        <v>229</v>
      </c>
      <c r="AI12" s="116" t="s">
        <v>230</v>
      </c>
      <c r="AJ12" s="124"/>
    </row>
    <row r="13" spans="1:36" ht="60" x14ac:dyDescent="0.25">
      <c r="A13" s="1"/>
      <c r="B13" s="114"/>
      <c r="C13" s="122"/>
      <c r="D13" s="115"/>
      <c r="E13" s="115"/>
      <c r="F13" s="122"/>
      <c r="G13" s="115"/>
      <c r="H13" s="115"/>
      <c r="I13" s="115"/>
      <c r="J13" s="41" t="s">
        <v>231</v>
      </c>
      <c r="K13" s="41" t="s">
        <v>232</v>
      </c>
      <c r="L13" s="41" t="s">
        <v>233</v>
      </c>
      <c r="M13" s="44">
        <v>1.33</v>
      </c>
      <c r="N13" s="115"/>
      <c r="O13" s="115"/>
      <c r="P13" s="116"/>
      <c r="Q13" s="116"/>
      <c r="R13" s="116"/>
      <c r="S13" s="116"/>
      <c r="T13" s="106"/>
      <c r="U13" s="120"/>
      <c r="V13" s="106"/>
      <c r="W13" s="115"/>
      <c r="X13" s="115"/>
      <c r="Y13" s="115"/>
      <c r="Z13" s="115"/>
      <c r="AA13" s="117"/>
      <c r="AB13" s="106"/>
      <c r="AC13" s="116"/>
      <c r="AD13" s="116"/>
      <c r="AE13" s="106"/>
      <c r="AF13" s="116"/>
      <c r="AG13" s="116"/>
      <c r="AH13" s="116"/>
      <c r="AI13" s="116"/>
      <c r="AJ13" s="124"/>
    </row>
    <row r="14" spans="1:36" ht="72" x14ac:dyDescent="0.25">
      <c r="A14" s="1"/>
      <c r="B14" s="114" t="s">
        <v>244</v>
      </c>
      <c r="C14" s="121" t="s">
        <v>245</v>
      </c>
      <c r="D14" s="115"/>
      <c r="E14" s="115"/>
      <c r="F14" s="121" t="s">
        <v>245</v>
      </c>
      <c r="G14" s="115"/>
      <c r="H14" s="115" t="s">
        <v>93</v>
      </c>
      <c r="I14" s="115" t="s">
        <v>93</v>
      </c>
      <c r="J14" s="41" t="s">
        <v>223</v>
      </c>
      <c r="K14" s="41" t="s">
        <v>224</v>
      </c>
      <c r="L14" s="41" t="s">
        <v>169</v>
      </c>
      <c r="M14" s="46">
        <v>1500</v>
      </c>
      <c r="N14" s="115" t="s">
        <v>97</v>
      </c>
      <c r="O14" s="121" t="s">
        <v>123</v>
      </c>
      <c r="P14" s="116" t="s">
        <v>226</v>
      </c>
      <c r="Q14" s="116" t="s">
        <v>100</v>
      </c>
      <c r="R14" s="116" t="s">
        <v>227</v>
      </c>
      <c r="S14" s="116" t="s">
        <v>102</v>
      </c>
      <c r="T14" s="105">
        <v>680000</v>
      </c>
      <c r="U14" s="120" t="s">
        <v>228</v>
      </c>
      <c r="V14" s="105">
        <v>680000</v>
      </c>
      <c r="W14" s="115" t="s">
        <v>228</v>
      </c>
      <c r="X14" s="115" t="s">
        <v>228</v>
      </c>
      <c r="Y14" s="115" t="s">
        <v>228</v>
      </c>
      <c r="Z14" s="115" t="s">
        <v>228</v>
      </c>
      <c r="AA14" s="117" t="s">
        <v>228</v>
      </c>
      <c r="AB14" s="105">
        <v>120000</v>
      </c>
      <c r="AC14" s="116" t="s">
        <v>104</v>
      </c>
      <c r="AD14" s="116" t="s">
        <v>228</v>
      </c>
      <c r="AE14" s="105">
        <v>680000</v>
      </c>
      <c r="AF14" s="116" t="s">
        <v>228</v>
      </c>
      <c r="AG14" s="116" t="s">
        <v>228</v>
      </c>
      <c r="AH14" s="116" t="s">
        <v>229</v>
      </c>
      <c r="AI14" s="116" t="s">
        <v>230</v>
      </c>
      <c r="AJ14" s="124"/>
    </row>
    <row r="15" spans="1:36" ht="60" x14ac:dyDescent="0.25">
      <c r="A15" s="1"/>
      <c r="B15" s="114"/>
      <c r="C15" s="122"/>
      <c r="D15" s="115"/>
      <c r="E15" s="115"/>
      <c r="F15" s="122"/>
      <c r="G15" s="115"/>
      <c r="H15" s="115"/>
      <c r="I15" s="115"/>
      <c r="J15" s="41" t="s">
        <v>231</v>
      </c>
      <c r="K15" s="41" t="s">
        <v>232</v>
      </c>
      <c r="L15" s="41" t="s">
        <v>233</v>
      </c>
      <c r="M15" s="47">
        <v>2.2000000000000002</v>
      </c>
      <c r="N15" s="115"/>
      <c r="O15" s="122"/>
      <c r="P15" s="116"/>
      <c r="Q15" s="116"/>
      <c r="R15" s="116"/>
      <c r="S15" s="116"/>
      <c r="T15" s="106"/>
      <c r="U15" s="120"/>
      <c r="V15" s="106"/>
      <c r="W15" s="115"/>
      <c r="X15" s="115"/>
      <c r="Y15" s="115"/>
      <c r="Z15" s="115"/>
      <c r="AA15" s="117"/>
      <c r="AB15" s="106"/>
      <c r="AC15" s="116"/>
      <c r="AD15" s="116"/>
      <c r="AE15" s="106"/>
      <c r="AF15" s="116"/>
      <c r="AG15" s="116"/>
      <c r="AH15" s="116"/>
      <c r="AI15" s="116"/>
      <c r="AJ15" s="124"/>
    </row>
    <row r="16" spans="1:36" ht="72" x14ac:dyDescent="0.25">
      <c r="A16" s="1"/>
      <c r="B16" s="114" t="s">
        <v>246</v>
      </c>
      <c r="C16" s="121" t="s">
        <v>247</v>
      </c>
      <c r="D16" s="115"/>
      <c r="E16" s="115"/>
      <c r="F16" s="121" t="s">
        <v>247</v>
      </c>
      <c r="G16" s="115"/>
      <c r="H16" s="115" t="s">
        <v>93</v>
      </c>
      <c r="I16" s="115" t="s">
        <v>93</v>
      </c>
      <c r="J16" s="41" t="s">
        <v>223</v>
      </c>
      <c r="K16" s="41" t="s">
        <v>224</v>
      </c>
      <c r="L16" s="41" t="s">
        <v>169</v>
      </c>
      <c r="M16" s="46">
        <v>900</v>
      </c>
      <c r="N16" s="115" t="s">
        <v>97</v>
      </c>
      <c r="O16" s="121" t="s">
        <v>123</v>
      </c>
      <c r="P16" s="116" t="s">
        <v>226</v>
      </c>
      <c r="Q16" s="116" t="s">
        <v>100</v>
      </c>
      <c r="R16" s="116" t="s">
        <v>227</v>
      </c>
      <c r="S16" s="116" t="s">
        <v>102</v>
      </c>
      <c r="T16" s="105">
        <v>654500</v>
      </c>
      <c r="U16" s="120" t="s">
        <v>228</v>
      </c>
      <c r="V16" s="105">
        <v>654500</v>
      </c>
      <c r="W16" s="115" t="s">
        <v>228</v>
      </c>
      <c r="X16" s="115" t="s">
        <v>228</v>
      </c>
      <c r="Y16" s="115" t="s">
        <v>228</v>
      </c>
      <c r="Z16" s="115" t="s">
        <v>228</v>
      </c>
      <c r="AA16" s="117" t="s">
        <v>228</v>
      </c>
      <c r="AB16" s="105">
        <v>115500</v>
      </c>
      <c r="AC16" s="116" t="s">
        <v>104</v>
      </c>
      <c r="AD16" s="116" t="s">
        <v>228</v>
      </c>
      <c r="AE16" s="105">
        <v>654500</v>
      </c>
      <c r="AF16" s="116" t="s">
        <v>228</v>
      </c>
      <c r="AG16" s="116" t="s">
        <v>228</v>
      </c>
      <c r="AH16" s="116" t="s">
        <v>248</v>
      </c>
      <c r="AI16" s="116" t="s">
        <v>249</v>
      </c>
      <c r="AJ16" s="124"/>
    </row>
    <row r="17" spans="1:36" ht="60" x14ac:dyDescent="0.25">
      <c r="A17" s="1"/>
      <c r="B17" s="114"/>
      <c r="C17" s="122"/>
      <c r="D17" s="115"/>
      <c r="E17" s="115"/>
      <c r="F17" s="122"/>
      <c r="G17" s="115"/>
      <c r="H17" s="115"/>
      <c r="I17" s="115"/>
      <c r="J17" s="41" t="s">
        <v>231</v>
      </c>
      <c r="K17" s="41" t="s">
        <v>232</v>
      </c>
      <c r="L17" s="41" t="s">
        <v>233</v>
      </c>
      <c r="M17" s="48">
        <v>1.05</v>
      </c>
      <c r="N17" s="115"/>
      <c r="O17" s="122"/>
      <c r="P17" s="116"/>
      <c r="Q17" s="116"/>
      <c r="R17" s="116"/>
      <c r="S17" s="116"/>
      <c r="T17" s="106"/>
      <c r="U17" s="120"/>
      <c r="V17" s="106"/>
      <c r="W17" s="115"/>
      <c r="X17" s="115"/>
      <c r="Y17" s="115"/>
      <c r="Z17" s="115"/>
      <c r="AA17" s="117"/>
      <c r="AB17" s="106"/>
      <c r="AC17" s="116"/>
      <c r="AD17" s="116"/>
      <c r="AE17" s="106"/>
      <c r="AF17" s="116"/>
      <c r="AG17" s="116"/>
      <c r="AH17" s="116"/>
      <c r="AI17" s="116"/>
      <c r="AJ17" s="124"/>
    </row>
    <row r="18" spans="1:36" ht="72" x14ac:dyDescent="0.25">
      <c r="A18" s="1"/>
      <c r="B18" s="114" t="s">
        <v>250</v>
      </c>
      <c r="C18" s="121" t="s">
        <v>251</v>
      </c>
      <c r="D18" s="115"/>
      <c r="E18" s="115"/>
      <c r="F18" s="121" t="s">
        <v>251</v>
      </c>
      <c r="G18" s="115"/>
      <c r="H18" s="115" t="s">
        <v>93</v>
      </c>
      <c r="I18" s="115" t="s">
        <v>93</v>
      </c>
      <c r="J18" s="41" t="s">
        <v>223</v>
      </c>
      <c r="K18" s="41" t="s">
        <v>224</v>
      </c>
      <c r="L18" s="41" t="s">
        <v>169</v>
      </c>
      <c r="M18" s="46">
        <v>500</v>
      </c>
      <c r="N18" s="115" t="s">
        <v>97</v>
      </c>
      <c r="O18" s="121" t="s">
        <v>123</v>
      </c>
      <c r="P18" s="116" t="s">
        <v>226</v>
      </c>
      <c r="Q18" s="116" t="s">
        <v>100</v>
      </c>
      <c r="R18" s="116" t="s">
        <v>227</v>
      </c>
      <c r="S18" s="116" t="s">
        <v>102</v>
      </c>
      <c r="T18" s="105">
        <v>680000</v>
      </c>
      <c r="U18" s="120" t="s">
        <v>228</v>
      </c>
      <c r="V18" s="105">
        <v>680000</v>
      </c>
      <c r="W18" s="115" t="s">
        <v>228</v>
      </c>
      <c r="X18" s="115" t="s">
        <v>228</v>
      </c>
      <c r="Y18" s="115" t="s">
        <v>228</v>
      </c>
      <c r="Z18" s="115" t="s">
        <v>228</v>
      </c>
      <c r="AA18" s="117" t="s">
        <v>228</v>
      </c>
      <c r="AB18" s="105">
        <v>120000</v>
      </c>
      <c r="AC18" s="116" t="s">
        <v>104</v>
      </c>
      <c r="AD18" s="116" t="s">
        <v>228</v>
      </c>
      <c r="AE18" s="105">
        <v>680000</v>
      </c>
      <c r="AF18" s="116" t="s">
        <v>228</v>
      </c>
      <c r="AG18" s="116" t="s">
        <v>228</v>
      </c>
      <c r="AH18" s="125" t="s">
        <v>252</v>
      </c>
      <c r="AI18" s="116" t="s">
        <v>253</v>
      </c>
      <c r="AJ18" s="124"/>
    </row>
    <row r="19" spans="1:36" ht="60" x14ac:dyDescent="0.25">
      <c r="A19" s="1"/>
      <c r="B19" s="114"/>
      <c r="C19" s="122"/>
      <c r="D19" s="115"/>
      <c r="E19" s="115"/>
      <c r="F19" s="122"/>
      <c r="G19" s="115"/>
      <c r="H19" s="115"/>
      <c r="I19" s="115"/>
      <c r="J19" s="41" t="s">
        <v>231</v>
      </c>
      <c r="K19" s="41" t="s">
        <v>232</v>
      </c>
      <c r="L19" s="41" t="s">
        <v>233</v>
      </c>
      <c r="M19" s="48">
        <v>1.68</v>
      </c>
      <c r="N19" s="115"/>
      <c r="O19" s="122"/>
      <c r="P19" s="116"/>
      <c r="Q19" s="116"/>
      <c r="R19" s="116"/>
      <c r="S19" s="116"/>
      <c r="T19" s="106"/>
      <c r="U19" s="120"/>
      <c r="V19" s="106"/>
      <c r="W19" s="115"/>
      <c r="X19" s="115"/>
      <c r="Y19" s="115"/>
      <c r="Z19" s="115"/>
      <c r="AA19" s="117"/>
      <c r="AB19" s="106"/>
      <c r="AC19" s="116"/>
      <c r="AD19" s="116"/>
      <c r="AE19" s="106"/>
      <c r="AF19" s="116"/>
      <c r="AG19" s="116"/>
      <c r="AH19" s="126"/>
      <c r="AI19" s="116"/>
      <c r="AJ19" s="124"/>
    </row>
    <row r="20" spans="1:36" ht="72" x14ac:dyDescent="0.25">
      <c r="A20" s="1"/>
      <c r="B20" s="114" t="s">
        <v>254</v>
      </c>
      <c r="C20" s="115" t="s">
        <v>255</v>
      </c>
      <c r="D20" s="115"/>
      <c r="E20" s="115"/>
      <c r="F20" s="115" t="s">
        <v>255</v>
      </c>
      <c r="G20" s="115"/>
      <c r="H20" s="115" t="s">
        <v>93</v>
      </c>
      <c r="I20" s="115" t="s">
        <v>93</v>
      </c>
      <c r="J20" s="41" t="s">
        <v>223</v>
      </c>
      <c r="K20" s="41" t="s">
        <v>224</v>
      </c>
      <c r="L20" s="41" t="s">
        <v>169</v>
      </c>
      <c r="M20" s="42">
        <v>1700</v>
      </c>
      <c r="N20" s="115" t="s">
        <v>97</v>
      </c>
      <c r="O20" s="121" t="s">
        <v>123</v>
      </c>
      <c r="P20" s="116" t="s">
        <v>226</v>
      </c>
      <c r="Q20" s="116" t="s">
        <v>100</v>
      </c>
      <c r="R20" s="116" t="s">
        <v>227</v>
      </c>
      <c r="S20" s="116" t="s">
        <v>102</v>
      </c>
      <c r="T20" s="118">
        <v>2150500</v>
      </c>
      <c r="U20" s="120" t="s">
        <v>228</v>
      </c>
      <c r="V20" s="118">
        <v>2150500</v>
      </c>
      <c r="W20" s="115" t="s">
        <v>228</v>
      </c>
      <c r="X20" s="115" t="s">
        <v>228</v>
      </c>
      <c r="Y20" s="115" t="s">
        <v>228</v>
      </c>
      <c r="Z20" s="115" t="s">
        <v>228</v>
      </c>
      <c r="AA20" s="117" t="s">
        <v>228</v>
      </c>
      <c r="AB20" s="119">
        <v>379500</v>
      </c>
      <c r="AC20" s="116" t="s">
        <v>104</v>
      </c>
      <c r="AD20" s="116" t="s">
        <v>228</v>
      </c>
      <c r="AE20" s="118">
        <v>2150500</v>
      </c>
      <c r="AF20" s="116" t="s">
        <v>228</v>
      </c>
      <c r="AG20" s="116" t="s">
        <v>228</v>
      </c>
      <c r="AH20" s="125" t="s">
        <v>252</v>
      </c>
      <c r="AI20" s="116" t="s">
        <v>253</v>
      </c>
      <c r="AJ20" s="124"/>
    </row>
    <row r="21" spans="1:36" ht="60" x14ac:dyDescent="0.25">
      <c r="A21" s="1"/>
      <c r="B21" s="114"/>
      <c r="C21" s="115"/>
      <c r="D21" s="115"/>
      <c r="E21" s="115"/>
      <c r="F21" s="115"/>
      <c r="G21" s="115"/>
      <c r="H21" s="115"/>
      <c r="I21" s="115"/>
      <c r="J21" s="41" t="s">
        <v>231</v>
      </c>
      <c r="K21" s="41" t="s">
        <v>232</v>
      </c>
      <c r="L21" s="41" t="s">
        <v>233</v>
      </c>
      <c r="M21" s="41">
        <v>4.7</v>
      </c>
      <c r="N21" s="115"/>
      <c r="O21" s="122"/>
      <c r="P21" s="116"/>
      <c r="Q21" s="116"/>
      <c r="R21" s="116"/>
      <c r="S21" s="116"/>
      <c r="T21" s="118"/>
      <c r="U21" s="120"/>
      <c r="V21" s="118"/>
      <c r="W21" s="115"/>
      <c r="X21" s="115"/>
      <c r="Y21" s="115"/>
      <c r="Z21" s="115"/>
      <c r="AA21" s="117"/>
      <c r="AB21" s="119"/>
      <c r="AC21" s="116"/>
      <c r="AD21" s="116"/>
      <c r="AE21" s="118"/>
      <c r="AF21" s="116"/>
      <c r="AG21" s="116"/>
      <c r="AH21" s="126"/>
      <c r="AI21" s="116"/>
      <c r="AJ21" s="124"/>
    </row>
    <row r="22" spans="1:36" ht="21.75" customHeight="1" x14ac:dyDescent="0.25">
      <c r="A22" s="1"/>
      <c r="B22" s="4"/>
      <c r="C22" s="4"/>
      <c r="D22" s="4"/>
      <c r="E22" s="4"/>
      <c r="F22" s="4"/>
      <c r="G22" s="4"/>
      <c r="H22" s="4"/>
      <c r="I22" s="4"/>
      <c r="J22" s="4"/>
      <c r="K22" s="4"/>
      <c r="L22" s="4"/>
      <c r="M22" s="4"/>
      <c r="N22" s="4"/>
      <c r="O22" s="4"/>
      <c r="P22" s="10"/>
      <c r="Q22" s="10"/>
      <c r="R22" s="10"/>
      <c r="S22" s="10"/>
      <c r="T22" s="4"/>
      <c r="U22" s="4"/>
      <c r="V22" s="4"/>
      <c r="W22" s="4"/>
      <c r="X22" s="4"/>
      <c r="Y22" s="4"/>
      <c r="Z22" s="4"/>
      <c r="AA22" s="13"/>
      <c r="AB22" s="4"/>
      <c r="AC22" s="10"/>
      <c r="AD22" s="10"/>
      <c r="AE22" s="10"/>
      <c r="AF22" s="10"/>
      <c r="AG22" s="10"/>
      <c r="AH22" s="4"/>
      <c r="AI22" s="4"/>
      <c r="AJ22" s="10"/>
    </row>
    <row r="23" spans="1:36" x14ac:dyDescent="0.25">
      <c r="A23" s="1"/>
      <c r="B23" s="4"/>
      <c r="C23" s="4"/>
      <c r="D23" s="4"/>
      <c r="E23" s="4"/>
      <c r="F23" s="4"/>
      <c r="G23" s="4"/>
      <c r="H23" s="4"/>
      <c r="I23" s="4"/>
      <c r="J23" s="4"/>
      <c r="K23" s="4"/>
      <c r="L23" s="4"/>
      <c r="M23" s="4"/>
      <c r="N23" s="4"/>
      <c r="O23" s="4"/>
      <c r="P23" s="5"/>
      <c r="Q23" s="5"/>
      <c r="R23" s="5"/>
      <c r="S23" s="5"/>
      <c r="T23" s="4"/>
      <c r="U23" s="4"/>
      <c r="V23" s="4"/>
      <c r="W23" s="6"/>
      <c r="X23" s="6"/>
      <c r="Y23" s="6"/>
      <c r="Z23" s="4"/>
      <c r="AA23" s="7"/>
      <c r="AB23" s="4"/>
      <c r="AC23" s="5"/>
      <c r="AD23" s="10"/>
      <c r="AE23" s="10"/>
      <c r="AF23" s="5"/>
      <c r="AG23" s="5"/>
      <c r="AH23" s="4"/>
      <c r="AI23" s="4"/>
      <c r="AJ23" s="5"/>
    </row>
    <row r="24" spans="1:36" x14ac:dyDescent="0.25">
      <c r="A24" s="1"/>
      <c r="B24" s="8" t="s">
        <v>23</v>
      </c>
      <c r="C24" s="9"/>
      <c r="D24" s="9"/>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9"/>
      <c r="B25" s="14" t="s">
        <v>73</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4"/>
      <c r="B26" s="14" t="s">
        <v>74</v>
      </c>
      <c r="C26" s="14"/>
      <c r="D26" s="14"/>
      <c r="E26" s="14"/>
      <c r="F26" s="14"/>
      <c r="G26" s="14"/>
      <c r="H26" s="14"/>
      <c r="I26" s="14"/>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x14ac:dyDescent="0.25">
      <c r="A30" s="1"/>
      <c r="B30" s="107" t="s">
        <v>24</v>
      </c>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row>
  </sheetData>
  <mergeCells count="254">
    <mergeCell ref="AF20:AF21"/>
    <mergeCell ref="AG20:AG21"/>
    <mergeCell ref="AH20:AH21"/>
    <mergeCell ref="AI20:AI21"/>
    <mergeCell ref="AJ20:AJ21"/>
    <mergeCell ref="AA20:AA21"/>
    <mergeCell ref="AB20:AB21"/>
    <mergeCell ref="AC20:AC21"/>
    <mergeCell ref="AD20:AD21"/>
    <mergeCell ref="AE20:AE21"/>
    <mergeCell ref="V20:V21"/>
    <mergeCell ref="W20:W21"/>
    <mergeCell ref="X20:X21"/>
    <mergeCell ref="Y20:Y21"/>
    <mergeCell ref="Z20:Z21"/>
    <mergeCell ref="AH18:AH19"/>
    <mergeCell ref="AI18:AI19"/>
    <mergeCell ref="AJ18:AJ19"/>
    <mergeCell ref="B20:B21"/>
    <mergeCell ref="C20:C21"/>
    <mergeCell ref="F20:F21"/>
    <mergeCell ref="H20:H21"/>
    <mergeCell ref="I20:I21"/>
    <mergeCell ref="N20:N21"/>
    <mergeCell ref="O20:O21"/>
    <mergeCell ref="P20:P21"/>
    <mergeCell ref="Q20:Q21"/>
    <mergeCell ref="R20:R21"/>
    <mergeCell ref="S20:S21"/>
    <mergeCell ref="T20:T21"/>
    <mergeCell ref="U20:U21"/>
    <mergeCell ref="AC18:AC19"/>
    <mergeCell ref="AD18:AD19"/>
    <mergeCell ref="AE18:AE19"/>
    <mergeCell ref="R18:R19"/>
    <mergeCell ref="B18:B19"/>
    <mergeCell ref="C18:C19"/>
    <mergeCell ref="F18:F19"/>
    <mergeCell ref="H18:H19"/>
    <mergeCell ref="I18:I19"/>
    <mergeCell ref="AF18:AF19"/>
    <mergeCell ref="AG18:AG19"/>
    <mergeCell ref="X18:X19"/>
    <mergeCell ref="Y18:Y19"/>
    <mergeCell ref="Z18:Z19"/>
    <mergeCell ref="AA18:AA19"/>
    <mergeCell ref="AB18:AB19"/>
    <mergeCell ref="S18:S19"/>
    <mergeCell ref="T18:T19"/>
    <mergeCell ref="U18:U19"/>
    <mergeCell ref="V18:V19"/>
    <mergeCell ref="W18:W19"/>
    <mergeCell ref="AF16:AF17"/>
    <mergeCell ref="AG16:AG17"/>
    <mergeCell ref="AH16:AH17"/>
    <mergeCell ref="AI16:AI17"/>
    <mergeCell ref="AJ16:AJ17"/>
    <mergeCell ref="AA16:AA17"/>
    <mergeCell ref="AB16:AB17"/>
    <mergeCell ref="AC16:AC17"/>
    <mergeCell ref="AD16:AD17"/>
    <mergeCell ref="AE16:AE17"/>
    <mergeCell ref="V16:V17"/>
    <mergeCell ref="W16:W17"/>
    <mergeCell ref="X16:X17"/>
    <mergeCell ref="Y16:Y17"/>
    <mergeCell ref="Z16:Z17"/>
    <mergeCell ref="AH14:AH15"/>
    <mergeCell ref="AI14:AI15"/>
    <mergeCell ref="AJ14:AJ15"/>
    <mergeCell ref="B16:B17"/>
    <mergeCell ref="C16:C17"/>
    <mergeCell ref="F16:F17"/>
    <mergeCell ref="H16:H17"/>
    <mergeCell ref="I16:I17"/>
    <mergeCell ref="N16:N17"/>
    <mergeCell ref="O16:O17"/>
    <mergeCell ref="P16:P17"/>
    <mergeCell ref="Q16:Q17"/>
    <mergeCell ref="R16:R17"/>
    <mergeCell ref="S16:S17"/>
    <mergeCell ref="T16:T17"/>
    <mergeCell ref="U16:U17"/>
    <mergeCell ref="AC14:AC15"/>
    <mergeCell ref="AD14:AD15"/>
    <mergeCell ref="AE14:AE15"/>
    <mergeCell ref="R14:R15"/>
    <mergeCell ref="B14:B15"/>
    <mergeCell ref="C14:C15"/>
    <mergeCell ref="F14:F15"/>
    <mergeCell ref="H14:H15"/>
    <mergeCell ref="I14:I15"/>
    <mergeCell ref="AF14:AF15"/>
    <mergeCell ref="AG14:AG15"/>
    <mergeCell ref="X14:X15"/>
    <mergeCell ref="Y14:Y15"/>
    <mergeCell ref="Z14:Z15"/>
    <mergeCell ref="AA14:AA15"/>
    <mergeCell ref="AB14:AB15"/>
    <mergeCell ref="S14:S15"/>
    <mergeCell ref="T14:T15"/>
    <mergeCell ref="U14:U15"/>
    <mergeCell ref="V14:V15"/>
    <mergeCell ref="W14:W15"/>
    <mergeCell ref="AH10:AH11"/>
    <mergeCell ref="AI10:AI11"/>
    <mergeCell ref="AJ10:AJ11"/>
    <mergeCell ref="B12:B13"/>
    <mergeCell ref="C12:C13"/>
    <mergeCell ref="F12:F13"/>
    <mergeCell ref="H12:H13"/>
    <mergeCell ref="I12:I13"/>
    <mergeCell ref="N12:N13"/>
    <mergeCell ref="O12:O13"/>
    <mergeCell ref="P12:P13"/>
    <mergeCell ref="Q12:Q13"/>
    <mergeCell ref="R12:R13"/>
    <mergeCell ref="S12:S13"/>
    <mergeCell ref="T12:T13"/>
    <mergeCell ref="U12:U13"/>
    <mergeCell ref="AC10:AC11"/>
    <mergeCell ref="AD10:AD11"/>
    <mergeCell ref="AE10:AE11"/>
    <mergeCell ref="AF12:AF13"/>
    <mergeCell ref="AG12:AG13"/>
    <mergeCell ref="AH12:AH13"/>
    <mergeCell ref="AI12:AI13"/>
    <mergeCell ref="AJ12:AJ13"/>
    <mergeCell ref="AF10:AF11"/>
    <mergeCell ref="AG10:AG11"/>
    <mergeCell ref="X10:X11"/>
    <mergeCell ref="Y10:Y11"/>
    <mergeCell ref="Z10:Z11"/>
    <mergeCell ref="AA10:AA11"/>
    <mergeCell ref="AB10:AB11"/>
    <mergeCell ref="AJ8:AJ9"/>
    <mergeCell ref="B10:B11"/>
    <mergeCell ref="C10:C11"/>
    <mergeCell ref="F10:F11"/>
    <mergeCell ref="H10:H11"/>
    <mergeCell ref="I10:I11"/>
    <mergeCell ref="N10:N11"/>
    <mergeCell ref="O10:O11"/>
    <mergeCell ref="P10:P11"/>
    <mergeCell ref="Q10:Q11"/>
    <mergeCell ref="R10:R11"/>
    <mergeCell ref="S10:S11"/>
    <mergeCell ref="T10:T11"/>
    <mergeCell ref="U10:U11"/>
    <mergeCell ref="V10:V11"/>
    <mergeCell ref="W10:W11"/>
    <mergeCell ref="AE8:AE9"/>
    <mergeCell ref="AG6:AG7"/>
    <mergeCell ref="AH6:AH7"/>
    <mergeCell ref="AI6:AI7"/>
    <mergeCell ref="AJ6:AJ7"/>
    <mergeCell ref="AF8:AF9"/>
    <mergeCell ref="AG8:AG9"/>
    <mergeCell ref="AH8:AH9"/>
    <mergeCell ref="AI8:AI9"/>
    <mergeCell ref="Z8:Z9"/>
    <mergeCell ref="AA8:AA9"/>
    <mergeCell ref="AB8:AB9"/>
    <mergeCell ref="AC8:AC9"/>
    <mergeCell ref="AD8:AD9"/>
    <mergeCell ref="AF6:AF7"/>
    <mergeCell ref="B8:B9"/>
    <mergeCell ref="C8:C9"/>
    <mergeCell ref="F8:F9"/>
    <mergeCell ref="H8:H9"/>
    <mergeCell ref="I8:I9"/>
    <mergeCell ref="N8:N9"/>
    <mergeCell ref="O8:O9"/>
    <mergeCell ref="P8:P9"/>
    <mergeCell ref="Q8:Q9"/>
    <mergeCell ref="G6:G21"/>
    <mergeCell ref="H6:H7"/>
    <mergeCell ref="F6:F7"/>
    <mergeCell ref="N14:N15"/>
    <mergeCell ref="O14:O15"/>
    <mergeCell ref="P14:P15"/>
    <mergeCell ref="Q14:Q15"/>
    <mergeCell ref="N18:N19"/>
    <mergeCell ref="O18:O19"/>
    <mergeCell ref="P18:P19"/>
    <mergeCell ref="Q18:Q19"/>
    <mergeCell ref="R8:R9"/>
    <mergeCell ref="S8:S9"/>
    <mergeCell ref="T8:T9"/>
    <mergeCell ref="AB6:AB7"/>
    <mergeCell ref="AC6:AC7"/>
    <mergeCell ref="AD6:AD7"/>
    <mergeCell ref="AE6:AE7"/>
    <mergeCell ref="U8:U9"/>
    <mergeCell ref="V8:V9"/>
    <mergeCell ref="W8:W9"/>
    <mergeCell ref="X8:X9"/>
    <mergeCell ref="Y8:Y9"/>
    <mergeCell ref="W6:W7"/>
    <mergeCell ref="X6:X7"/>
    <mergeCell ref="Y6:Y7"/>
    <mergeCell ref="Z6:Z7"/>
    <mergeCell ref="AA6:AA7"/>
    <mergeCell ref="R6:R7"/>
    <mergeCell ref="S6:S7"/>
    <mergeCell ref="T6:T7"/>
    <mergeCell ref="U6:U7"/>
    <mergeCell ref="V6:V7"/>
    <mergeCell ref="V12:V13"/>
    <mergeCell ref="W12:W13"/>
    <mergeCell ref="X12:X13"/>
    <mergeCell ref="Y12:Y13"/>
    <mergeCell ref="Z12:Z13"/>
    <mergeCell ref="AA12:AA13"/>
    <mergeCell ref="AB12:AB13"/>
    <mergeCell ref="AC12:AC13"/>
    <mergeCell ref="AD12:AD13"/>
    <mergeCell ref="AE12:AE13"/>
    <mergeCell ref="AJ3:AJ4"/>
    <mergeCell ref="B30:AJ30"/>
    <mergeCell ref="T3:T4"/>
    <mergeCell ref="U3:U4"/>
    <mergeCell ref="V3:AA3"/>
    <mergeCell ref="AB3:AB4"/>
    <mergeCell ref="AC3:AC4"/>
    <mergeCell ref="AD3:AF3"/>
    <mergeCell ref="N3:N4"/>
    <mergeCell ref="O3:O4"/>
    <mergeCell ref="P3:P4"/>
    <mergeCell ref="Q3:Q4"/>
    <mergeCell ref="R3:R4"/>
    <mergeCell ref="S3:S4"/>
    <mergeCell ref="B6:B7"/>
    <mergeCell ref="C6:C7"/>
    <mergeCell ref="I6:I7"/>
    <mergeCell ref="N6:N7"/>
    <mergeCell ref="O6:O7"/>
    <mergeCell ref="P6:P7"/>
    <mergeCell ref="Q6:Q7"/>
    <mergeCell ref="D6:D21"/>
    <mergeCell ref="E6:E21"/>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23:S23" xr:uid="{00000000-0002-0000-0100-000000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4"/>
  <sheetViews>
    <sheetView topLeftCell="A5"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01" t="s">
        <v>0</v>
      </c>
      <c r="C3" s="101" t="s">
        <v>1</v>
      </c>
      <c r="D3" s="101" t="s">
        <v>28</v>
      </c>
      <c r="E3" s="101" t="s">
        <v>29</v>
      </c>
      <c r="F3" s="101" t="s">
        <v>30</v>
      </c>
      <c r="G3" s="101" t="s">
        <v>3</v>
      </c>
      <c r="H3" s="101" t="s">
        <v>4</v>
      </c>
      <c r="I3" s="101" t="s">
        <v>5</v>
      </c>
      <c r="J3" s="102" t="s">
        <v>6</v>
      </c>
      <c r="K3" s="102"/>
      <c r="L3" s="102"/>
      <c r="M3" s="102"/>
      <c r="N3" s="103" t="s">
        <v>47</v>
      </c>
      <c r="O3" s="101" t="s">
        <v>31</v>
      </c>
      <c r="P3" s="113" t="s">
        <v>42</v>
      </c>
      <c r="Q3" s="113" t="s">
        <v>32</v>
      </c>
      <c r="R3" s="113" t="s">
        <v>37</v>
      </c>
      <c r="S3" s="113" t="s">
        <v>33</v>
      </c>
      <c r="T3" s="101" t="s">
        <v>55</v>
      </c>
      <c r="U3" s="101" t="s">
        <v>57</v>
      </c>
      <c r="V3" s="102" t="s">
        <v>59</v>
      </c>
      <c r="W3" s="102"/>
      <c r="X3" s="102"/>
      <c r="Y3" s="102"/>
      <c r="Z3" s="102"/>
      <c r="AA3" s="102"/>
      <c r="AB3" s="101" t="s">
        <v>69</v>
      </c>
      <c r="AC3" s="108" t="s">
        <v>75</v>
      </c>
      <c r="AD3" s="110" t="s">
        <v>77</v>
      </c>
      <c r="AE3" s="111"/>
      <c r="AF3" s="112"/>
      <c r="AG3" s="103" t="s">
        <v>27</v>
      </c>
      <c r="AH3" s="103" t="s">
        <v>36</v>
      </c>
      <c r="AI3" s="101" t="s">
        <v>34</v>
      </c>
      <c r="AJ3" s="103" t="s">
        <v>35</v>
      </c>
    </row>
    <row r="4" spans="1:36" ht="169.15" customHeight="1" x14ac:dyDescent="0.25">
      <c r="A4" s="1"/>
      <c r="B4" s="101"/>
      <c r="C4" s="101"/>
      <c r="D4" s="101"/>
      <c r="E4" s="101"/>
      <c r="F4" s="101"/>
      <c r="G4" s="101"/>
      <c r="H4" s="101"/>
      <c r="I4" s="101"/>
      <c r="J4" s="3" t="s">
        <v>7</v>
      </c>
      <c r="K4" s="3" t="s">
        <v>8</v>
      </c>
      <c r="L4" s="3" t="s">
        <v>9</v>
      </c>
      <c r="M4" s="11" t="s">
        <v>10</v>
      </c>
      <c r="N4" s="104"/>
      <c r="O4" s="101"/>
      <c r="P4" s="113"/>
      <c r="Q4" s="113"/>
      <c r="R4" s="113"/>
      <c r="S4" s="113"/>
      <c r="T4" s="101"/>
      <c r="U4" s="101"/>
      <c r="V4" s="3" t="s">
        <v>61</v>
      </c>
      <c r="W4" s="3" t="s">
        <v>62</v>
      </c>
      <c r="X4" s="3" t="s">
        <v>15</v>
      </c>
      <c r="Y4" s="3" t="s">
        <v>63</v>
      </c>
      <c r="Z4" s="3" t="s">
        <v>60</v>
      </c>
      <c r="AA4" s="3" t="s">
        <v>25</v>
      </c>
      <c r="AB4" s="101"/>
      <c r="AC4" s="109"/>
      <c r="AD4" s="3" t="s">
        <v>16</v>
      </c>
      <c r="AE4" s="3" t="s">
        <v>17</v>
      </c>
      <c r="AF4" s="3" t="s">
        <v>26</v>
      </c>
      <c r="AG4" s="104"/>
      <c r="AH4" s="104"/>
      <c r="AI4" s="101"/>
      <c r="AJ4" s="1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07" t="s">
        <v>24</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4"/>
  <sheetViews>
    <sheetView topLeftCell="A6" workbookViewId="0">
      <selection activeCell="G6" sqref="G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01" t="s">
        <v>0</v>
      </c>
      <c r="C3" s="101" t="s">
        <v>1</v>
      </c>
      <c r="D3" s="101" t="s">
        <v>28</v>
      </c>
      <c r="E3" s="101" t="s">
        <v>29</v>
      </c>
      <c r="F3" s="101" t="s">
        <v>30</v>
      </c>
      <c r="G3" s="101" t="s">
        <v>3</v>
      </c>
      <c r="H3" s="101" t="s">
        <v>4</v>
      </c>
      <c r="I3" s="101" t="s">
        <v>5</v>
      </c>
      <c r="J3" s="102" t="s">
        <v>6</v>
      </c>
      <c r="K3" s="102"/>
      <c r="L3" s="102"/>
      <c r="M3" s="102"/>
      <c r="N3" s="103" t="s">
        <v>47</v>
      </c>
      <c r="O3" s="101" t="s">
        <v>31</v>
      </c>
      <c r="P3" s="113" t="s">
        <v>42</v>
      </c>
      <c r="Q3" s="113" t="s">
        <v>32</v>
      </c>
      <c r="R3" s="113" t="s">
        <v>37</v>
      </c>
      <c r="S3" s="113" t="s">
        <v>33</v>
      </c>
      <c r="T3" s="101" t="s">
        <v>55</v>
      </c>
      <c r="U3" s="101" t="s">
        <v>57</v>
      </c>
      <c r="V3" s="102" t="s">
        <v>59</v>
      </c>
      <c r="W3" s="102"/>
      <c r="X3" s="102"/>
      <c r="Y3" s="102"/>
      <c r="Z3" s="102"/>
      <c r="AA3" s="102"/>
      <c r="AB3" s="101" t="s">
        <v>69</v>
      </c>
      <c r="AC3" s="108" t="s">
        <v>75</v>
      </c>
      <c r="AD3" s="110" t="s">
        <v>77</v>
      </c>
      <c r="AE3" s="111"/>
      <c r="AF3" s="112"/>
      <c r="AG3" s="103" t="s">
        <v>27</v>
      </c>
      <c r="AH3" s="103" t="s">
        <v>36</v>
      </c>
      <c r="AI3" s="101" t="s">
        <v>34</v>
      </c>
      <c r="AJ3" s="103" t="s">
        <v>35</v>
      </c>
    </row>
    <row r="4" spans="1:36" ht="169.15" customHeight="1" x14ac:dyDescent="0.25">
      <c r="A4" s="1"/>
      <c r="B4" s="101"/>
      <c r="C4" s="101"/>
      <c r="D4" s="101"/>
      <c r="E4" s="101"/>
      <c r="F4" s="101"/>
      <c r="G4" s="101"/>
      <c r="H4" s="101"/>
      <c r="I4" s="101"/>
      <c r="J4" s="3" t="s">
        <v>7</v>
      </c>
      <c r="K4" s="3" t="s">
        <v>8</v>
      </c>
      <c r="L4" s="3" t="s">
        <v>9</v>
      </c>
      <c r="M4" s="11" t="s">
        <v>10</v>
      </c>
      <c r="N4" s="104"/>
      <c r="O4" s="101"/>
      <c r="P4" s="113"/>
      <c r="Q4" s="113"/>
      <c r="R4" s="113"/>
      <c r="S4" s="113"/>
      <c r="T4" s="101"/>
      <c r="U4" s="101"/>
      <c r="V4" s="3" t="s">
        <v>61</v>
      </c>
      <c r="W4" s="3" t="s">
        <v>62</v>
      </c>
      <c r="X4" s="3" t="s">
        <v>15</v>
      </c>
      <c r="Y4" s="3" t="s">
        <v>63</v>
      </c>
      <c r="Z4" s="3" t="s">
        <v>60</v>
      </c>
      <c r="AA4" s="3" t="s">
        <v>25</v>
      </c>
      <c r="AB4" s="101"/>
      <c r="AC4" s="109"/>
      <c r="AD4" s="3" t="s">
        <v>16</v>
      </c>
      <c r="AE4" s="3" t="s">
        <v>17</v>
      </c>
      <c r="AF4" s="3" t="s">
        <v>26</v>
      </c>
      <c r="AG4" s="104"/>
      <c r="AH4" s="104"/>
      <c r="AI4" s="101"/>
      <c r="AJ4" s="1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409.5" customHeight="1"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07" t="s">
        <v>24</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56"/>
  <sheetViews>
    <sheetView tabSelected="1" zoomScale="90" zoomScaleNormal="90" workbookViewId="0">
      <pane xSplit="6" ySplit="5" topLeftCell="I9" activePane="bottomRight" state="frozen"/>
      <selection pane="topRight" activeCell="G1" sqref="G1"/>
      <selection pane="bottomLeft" activeCell="A6" sqref="A6"/>
      <selection pane="bottomRight" activeCell="Q61" sqref="Q61"/>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195" t="s">
        <v>0</v>
      </c>
      <c r="C3" s="196" t="s">
        <v>1</v>
      </c>
      <c r="D3" s="196" t="s">
        <v>28</v>
      </c>
      <c r="E3" s="196" t="s">
        <v>29</v>
      </c>
      <c r="F3" s="196" t="s">
        <v>30</v>
      </c>
      <c r="G3" s="196" t="s">
        <v>3</v>
      </c>
      <c r="H3" s="196" t="s">
        <v>4</v>
      </c>
      <c r="I3" s="196" t="s">
        <v>5</v>
      </c>
      <c r="J3" s="197" t="s">
        <v>6</v>
      </c>
      <c r="K3" s="197"/>
      <c r="L3" s="197"/>
      <c r="M3" s="197"/>
      <c r="N3" s="196" t="s">
        <v>47</v>
      </c>
      <c r="O3" s="196" t="s">
        <v>31</v>
      </c>
      <c r="P3" s="199" t="s">
        <v>42</v>
      </c>
      <c r="Q3" s="199" t="s">
        <v>32</v>
      </c>
      <c r="R3" s="199" t="s">
        <v>37</v>
      </c>
      <c r="S3" s="199" t="s">
        <v>33</v>
      </c>
      <c r="T3" s="196" t="s">
        <v>55</v>
      </c>
      <c r="U3" s="196" t="s">
        <v>57</v>
      </c>
      <c r="V3" s="197" t="s">
        <v>59</v>
      </c>
      <c r="W3" s="197"/>
      <c r="X3" s="197"/>
      <c r="Y3" s="197"/>
      <c r="Z3" s="197"/>
      <c r="AA3" s="197"/>
      <c r="AB3" s="196" t="s">
        <v>69</v>
      </c>
      <c r="AC3" s="199" t="s">
        <v>75</v>
      </c>
      <c r="AD3" s="200" t="s">
        <v>77</v>
      </c>
      <c r="AE3" s="201"/>
      <c r="AF3" s="202"/>
      <c r="AG3" s="196" t="s">
        <v>27</v>
      </c>
      <c r="AH3" s="196" t="s">
        <v>36</v>
      </c>
      <c r="AI3" s="196" t="s">
        <v>34</v>
      </c>
      <c r="AJ3" s="198" t="s">
        <v>35</v>
      </c>
    </row>
    <row r="4" spans="1:36" ht="169.15" customHeight="1" thickBot="1" x14ac:dyDescent="0.3">
      <c r="A4" s="1"/>
      <c r="B4" s="195"/>
      <c r="C4" s="196"/>
      <c r="D4" s="196"/>
      <c r="E4" s="196"/>
      <c r="F4" s="196"/>
      <c r="G4" s="196"/>
      <c r="H4" s="196"/>
      <c r="I4" s="196"/>
      <c r="J4" s="65" t="s">
        <v>7</v>
      </c>
      <c r="K4" s="65" t="s">
        <v>8</v>
      </c>
      <c r="L4" s="65" t="s">
        <v>9</v>
      </c>
      <c r="M4" s="66" t="s">
        <v>10</v>
      </c>
      <c r="N4" s="196"/>
      <c r="O4" s="196"/>
      <c r="P4" s="199"/>
      <c r="Q4" s="199"/>
      <c r="R4" s="199"/>
      <c r="S4" s="199"/>
      <c r="T4" s="196"/>
      <c r="U4" s="196"/>
      <c r="V4" s="65" t="s">
        <v>61</v>
      </c>
      <c r="W4" s="65" t="s">
        <v>62</v>
      </c>
      <c r="X4" s="65" t="s">
        <v>15</v>
      </c>
      <c r="Y4" s="65" t="s">
        <v>63</v>
      </c>
      <c r="Z4" s="65" t="s">
        <v>60</v>
      </c>
      <c r="AA4" s="65" t="s">
        <v>25</v>
      </c>
      <c r="AB4" s="196"/>
      <c r="AC4" s="199"/>
      <c r="AD4" s="65" t="s">
        <v>16</v>
      </c>
      <c r="AE4" s="65" t="s">
        <v>17</v>
      </c>
      <c r="AF4" s="65" t="s">
        <v>26</v>
      </c>
      <c r="AG4" s="196"/>
      <c r="AH4" s="196"/>
      <c r="AI4" s="196"/>
      <c r="AJ4" s="198"/>
    </row>
    <row r="5" spans="1:36" ht="15.75" thickBot="1" x14ac:dyDescent="0.3">
      <c r="A5" s="1"/>
      <c r="B5" s="67">
        <v>1</v>
      </c>
      <c r="C5" s="68">
        <v>2</v>
      </c>
      <c r="D5" s="68">
        <v>3</v>
      </c>
      <c r="E5" s="68">
        <v>4</v>
      </c>
      <c r="F5" s="68">
        <v>5</v>
      </c>
      <c r="G5" s="68">
        <v>6</v>
      </c>
      <c r="H5" s="68">
        <v>7</v>
      </c>
      <c r="I5" s="68">
        <v>8</v>
      </c>
      <c r="J5" s="68">
        <v>9</v>
      </c>
      <c r="K5" s="68">
        <v>10</v>
      </c>
      <c r="L5" s="68">
        <v>11</v>
      </c>
      <c r="M5" s="68">
        <v>12</v>
      </c>
      <c r="N5" s="68">
        <v>13</v>
      </c>
      <c r="O5" s="68">
        <v>14</v>
      </c>
      <c r="P5" s="68">
        <v>15</v>
      </c>
      <c r="Q5" s="68">
        <v>16</v>
      </c>
      <c r="R5" s="68">
        <v>17</v>
      </c>
      <c r="S5" s="69">
        <v>18</v>
      </c>
      <c r="T5" s="68">
        <v>19</v>
      </c>
      <c r="U5" s="68">
        <v>20</v>
      </c>
      <c r="V5" s="68">
        <v>21</v>
      </c>
      <c r="W5" s="68">
        <v>22</v>
      </c>
      <c r="X5" s="68">
        <v>23</v>
      </c>
      <c r="Y5" s="68">
        <v>24</v>
      </c>
      <c r="Z5" s="68">
        <v>25</v>
      </c>
      <c r="AA5" s="68">
        <v>26</v>
      </c>
      <c r="AB5" s="68">
        <v>27</v>
      </c>
      <c r="AC5" s="68">
        <v>28</v>
      </c>
      <c r="AD5" s="68">
        <v>29</v>
      </c>
      <c r="AE5" s="68">
        <v>30</v>
      </c>
      <c r="AF5" s="68">
        <v>31</v>
      </c>
      <c r="AG5" s="68">
        <v>32</v>
      </c>
      <c r="AH5" s="68">
        <v>33</v>
      </c>
      <c r="AI5" s="68">
        <v>34</v>
      </c>
      <c r="AJ5" s="70">
        <v>35</v>
      </c>
    </row>
    <row r="6" spans="1:36" ht="30" customHeight="1" x14ac:dyDescent="0.25">
      <c r="A6" s="1"/>
      <c r="B6" s="140" t="s">
        <v>160</v>
      </c>
      <c r="C6" s="136" t="s">
        <v>161</v>
      </c>
      <c r="D6" s="136" t="s">
        <v>280</v>
      </c>
      <c r="E6" s="136" t="s">
        <v>162</v>
      </c>
      <c r="F6" s="136" t="s">
        <v>163</v>
      </c>
      <c r="G6" s="136" t="s">
        <v>164</v>
      </c>
      <c r="H6" s="136" t="s">
        <v>93</v>
      </c>
      <c r="I6" s="136" t="s">
        <v>93</v>
      </c>
      <c r="J6" s="71" t="s">
        <v>165</v>
      </c>
      <c r="K6" s="71" t="s">
        <v>166</v>
      </c>
      <c r="L6" s="71" t="s">
        <v>143</v>
      </c>
      <c r="M6" s="71">
        <v>39</v>
      </c>
      <c r="N6" s="136" t="s">
        <v>97</v>
      </c>
      <c r="O6" s="136" t="s">
        <v>112</v>
      </c>
      <c r="P6" s="133" t="s">
        <v>170</v>
      </c>
      <c r="Q6" s="133" t="s">
        <v>171</v>
      </c>
      <c r="R6" s="133" t="s">
        <v>101</v>
      </c>
      <c r="S6" s="133" t="s">
        <v>172</v>
      </c>
      <c r="T6" s="130">
        <f>SUM(U6:U11)</f>
        <v>3727119</v>
      </c>
      <c r="U6" s="130">
        <f>SUM(V6:AA6)</f>
        <v>969411</v>
      </c>
      <c r="V6" s="130">
        <v>969411</v>
      </c>
      <c r="W6" s="130">
        <v>0</v>
      </c>
      <c r="X6" s="130">
        <v>0</v>
      </c>
      <c r="Y6" s="130">
        <v>0</v>
      </c>
      <c r="Z6" s="130">
        <v>0</v>
      </c>
      <c r="AA6" s="127">
        <v>0</v>
      </c>
      <c r="AB6" s="130">
        <v>171073</v>
      </c>
      <c r="AC6" s="133" t="s">
        <v>104</v>
      </c>
      <c r="AD6" s="127">
        <v>0</v>
      </c>
      <c r="AE6" s="127">
        <f>V6</f>
        <v>969411</v>
      </c>
      <c r="AF6" s="127">
        <v>0</v>
      </c>
      <c r="AG6" s="166"/>
      <c r="AH6" s="164">
        <v>45292</v>
      </c>
      <c r="AI6" s="164">
        <v>45352</v>
      </c>
      <c r="AJ6" s="162">
        <v>45301</v>
      </c>
    </row>
    <row r="7" spans="1:36" ht="41.65" customHeight="1" x14ac:dyDescent="0.25">
      <c r="A7" s="1"/>
      <c r="B7" s="141"/>
      <c r="C7" s="137"/>
      <c r="D7" s="137"/>
      <c r="E7" s="137"/>
      <c r="F7" s="173"/>
      <c r="G7" s="137"/>
      <c r="H7" s="173"/>
      <c r="I7" s="173"/>
      <c r="J7" s="72" t="s">
        <v>167</v>
      </c>
      <c r="K7" s="72" t="s">
        <v>168</v>
      </c>
      <c r="L7" s="72" t="s">
        <v>169</v>
      </c>
      <c r="M7" s="72">
        <v>39</v>
      </c>
      <c r="N7" s="173"/>
      <c r="O7" s="173"/>
      <c r="P7" s="192"/>
      <c r="Q7" s="192"/>
      <c r="R7" s="192"/>
      <c r="S7" s="192"/>
      <c r="T7" s="131"/>
      <c r="U7" s="174"/>
      <c r="V7" s="174"/>
      <c r="W7" s="174"/>
      <c r="X7" s="174"/>
      <c r="Y7" s="174"/>
      <c r="Z7" s="174"/>
      <c r="AA7" s="168"/>
      <c r="AB7" s="174"/>
      <c r="AC7" s="192"/>
      <c r="AD7" s="168"/>
      <c r="AE7" s="168"/>
      <c r="AF7" s="168"/>
      <c r="AG7" s="191"/>
      <c r="AH7" s="170"/>
      <c r="AI7" s="170"/>
      <c r="AJ7" s="181"/>
    </row>
    <row r="8" spans="1:36" ht="35.1" customHeight="1" x14ac:dyDescent="0.25">
      <c r="A8" s="1"/>
      <c r="B8" s="141"/>
      <c r="C8" s="137"/>
      <c r="D8" s="137"/>
      <c r="E8" s="137"/>
      <c r="F8" s="182" t="s">
        <v>279</v>
      </c>
      <c r="G8" s="137"/>
      <c r="H8" s="182" t="s">
        <v>93</v>
      </c>
      <c r="I8" s="182" t="s">
        <v>93</v>
      </c>
      <c r="J8" s="72" t="s">
        <v>165</v>
      </c>
      <c r="K8" s="72" t="s">
        <v>166</v>
      </c>
      <c r="L8" s="72" t="s">
        <v>143</v>
      </c>
      <c r="M8" s="72">
        <v>36</v>
      </c>
      <c r="N8" s="182" t="s">
        <v>97</v>
      </c>
      <c r="O8" s="182" t="s">
        <v>113</v>
      </c>
      <c r="P8" s="190" t="s">
        <v>170</v>
      </c>
      <c r="Q8" s="190" t="s">
        <v>171</v>
      </c>
      <c r="R8" s="190" t="s">
        <v>101</v>
      </c>
      <c r="S8" s="190" t="s">
        <v>172</v>
      </c>
      <c r="T8" s="131"/>
      <c r="U8" s="193">
        <f>SUM(V8:AA8)</f>
        <v>1122073</v>
      </c>
      <c r="V8" s="193">
        <v>1122073</v>
      </c>
      <c r="W8" s="193">
        <v>0</v>
      </c>
      <c r="X8" s="193">
        <v>0</v>
      </c>
      <c r="Y8" s="193">
        <v>0</v>
      </c>
      <c r="Z8" s="193">
        <v>0</v>
      </c>
      <c r="AA8" s="194">
        <v>0</v>
      </c>
      <c r="AB8" s="193">
        <v>198013</v>
      </c>
      <c r="AC8" s="190" t="s">
        <v>104</v>
      </c>
      <c r="AD8" s="194">
        <v>0</v>
      </c>
      <c r="AE8" s="194">
        <f>V8</f>
        <v>1122073</v>
      </c>
      <c r="AF8" s="194">
        <v>0</v>
      </c>
      <c r="AG8" s="189"/>
      <c r="AH8" s="170"/>
      <c r="AI8" s="170"/>
      <c r="AJ8" s="181"/>
    </row>
    <row r="9" spans="1:36" ht="44.1" customHeight="1" x14ac:dyDescent="0.25">
      <c r="A9" s="1"/>
      <c r="B9" s="141"/>
      <c r="C9" s="137"/>
      <c r="D9" s="137"/>
      <c r="E9" s="137"/>
      <c r="F9" s="173"/>
      <c r="G9" s="137"/>
      <c r="H9" s="173"/>
      <c r="I9" s="173"/>
      <c r="J9" s="72" t="s">
        <v>167</v>
      </c>
      <c r="K9" s="72" t="s">
        <v>168</v>
      </c>
      <c r="L9" s="72" t="s">
        <v>169</v>
      </c>
      <c r="M9" s="72">
        <v>36</v>
      </c>
      <c r="N9" s="173"/>
      <c r="O9" s="173"/>
      <c r="P9" s="192"/>
      <c r="Q9" s="192"/>
      <c r="R9" s="192"/>
      <c r="S9" s="192"/>
      <c r="T9" s="131"/>
      <c r="U9" s="174"/>
      <c r="V9" s="174"/>
      <c r="W9" s="174"/>
      <c r="X9" s="174"/>
      <c r="Y9" s="174"/>
      <c r="Z9" s="174"/>
      <c r="AA9" s="168"/>
      <c r="AB9" s="174"/>
      <c r="AC9" s="192"/>
      <c r="AD9" s="168"/>
      <c r="AE9" s="168"/>
      <c r="AF9" s="168"/>
      <c r="AG9" s="191"/>
      <c r="AH9" s="170"/>
      <c r="AI9" s="170"/>
      <c r="AJ9" s="181"/>
    </row>
    <row r="10" spans="1:36" ht="32.1" customHeight="1" x14ac:dyDescent="0.25">
      <c r="A10" s="1"/>
      <c r="B10" s="141"/>
      <c r="C10" s="137"/>
      <c r="D10" s="137"/>
      <c r="E10" s="137"/>
      <c r="F10" s="182" t="s">
        <v>173</v>
      </c>
      <c r="G10" s="137"/>
      <c r="H10" s="182" t="s">
        <v>93</v>
      </c>
      <c r="I10" s="182" t="s">
        <v>93</v>
      </c>
      <c r="J10" s="72" t="s">
        <v>165</v>
      </c>
      <c r="K10" s="72" t="s">
        <v>166</v>
      </c>
      <c r="L10" s="72" t="s">
        <v>143</v>
      </c>
      <c r="M10" s="72">
        <v>87</v>
      </c>
      <c r="N10" s="182" t="s">
        <v>97</v>
      </c>
      <c r="O10" s="182" t="s">
        <v>123</v>
      </c>
      <c r="P10" s="190" t="s">
        <v>170</v>
      </c>
      <c r="Q10" s="190" t="s">
        <v>171</v>
      </c>
      <c r="R10" s="190" t="s">
        <v>101</v>
      </c>
      <c r="S10" s="190" t="s">
        <v>172</v>
      </c>
      <c r="T10" s="131"/>
      <c r="U10" s="193">
        <f>SUM(V10:AA10)</f>
        <v>1635635</v>
      </c>
      <c r="V10" s="193">
        <v>1635635</v>
      </c>
      <c r="W10" s="193">
        <v>0</v>
      </c>
      <c r="X10" s="193">
        <v>0</v>
      </c>
      <c r="Y10" s="193">
        <v>0</v>
      </c>
      <c r="Z10" s="193">
        <v>0</v>
      </c>
      <c r="AA10" s="194">
        <v>0</v>
      </c>
      <c r="AB10" s="193">
        <v>336745</v>
      </c>
      <c r="AC10" s="190" t="s">
        <v>104</v>
      </c>
      <c r="AD10" s="194">
        <v>0</v>
      </c>
      <c r="AE10" s="194">
        <f>V10</f>
        <v>1635635</v>
      </c>
      <c r="AF10" s="194">
        <v>0</v>
      </c>
      <c r="AG10" s="190"/>
      <c r="AH10" s="170"/>
      <c r="AI10" s="170"/>
      <c r="AJ10" s="181"/>
    </row>
    <row r="11" spans="1:36" ht="45.6" customHeight="1" thickBot="1" x14ac:dyDescent="0.3">
      <c r="A11" s="1"/>
      <c r="B11" s="142"/>
      <c r="C11" s="138"/>
      <c r="D11" s="138"/>
      <c r="E11" s="138"/>
      <c r="F11" s="138"/>
      <c r="G11" s="138"/>
      <c r="H11" s="138"/>
      <c r="I11" s="138"/>
      <c r="J11" s="73" t="s">
        <v>167</v>
      </c>
      <c r="K11" s="73" t="s">
        <v>168</v>
      </c>
      <c r="L11" s="73" t="s">
        <v>169</v>
      </c>
      <c r="M11" s="73">
        <v>87</v>
      </c>
      <c r="N11" s="138"/>
      <c r="O11" s="138"/>
      <c r="P11" s="135"/>
      <c r="Q11" s="135"/>
      <c r="R11" s="135"/>
      <c r="S11" s="135"/>
      <c r="T11" s="132"/>
      <c r="U11" s="132"/>
      <c r="V11" s="132"/>
      <c r="W11" s="132"/>
      <c r="X11" s="132"/>
      <c r="Y11" s="132"/>
      <c r="Z11" s="132"/>
      <c r="AA11" s="129"/>
      <c r="AB11" s="132"/>
      <c r="AC11" s="135"/>
      <c r="AD11" s="129"/>
      <c r="AE11" s="129"/>
      <c r="AF11" s="129"/>
      <c r="AG11" s="135"/>
      <c r="AH11" s="165"/>
      <c r="AI11" s="165"/>
      <c r="AJ11" s="163"/>
    </row>
    <row r="12" spans="1:36" ht="57.6" customHeight="1" x14ac:dyDescent="0.25">
      <c r="A12" s="1"/>
      <c r="B12" s="140" t="s">
        <v>174</v>
      </c>
      <c r="C12" s="136" t="s">
        <v>175</v>
      </c>
      <c r="D12" s="136" t="s">
        <v>280</v>
      </c>
      <c r="E12" s="136" t="s">
        <v>162</v>
      </c>
      <c r="F12" s="136" t="s">
        <v>176</v>
      </c>
      <c r="G12" s="136" t="s">
        <v>164</v>
      </c>
      <c r="H12" s="136" t="s">
        <v>93</v>
      </c>
      <c r="I12" s="136" t="s">
        <v>93</v>
      </c>
      <c r="J12" s="71" t="s">
        <v>177</v>
      </c>
      <c r="K12" s="71" t="s">
        <v>179</v>
      </c>
      <c r="L12" s="71" t="s">
        <v>181</v>
      </c>
      <c r="M12" s="71">
        <v>10</v>
      </c>
      <c r="N12" s="136" t="s">
        <v>97</v>
      </c>
      <c r="O12" s="136" t="s">
        <v>112</v>
      </c>
      <c r="P12" s="133" t="s">
        <v>170</v>
      </c>
      <c r="Q12" s="133" t="s">
        <v>171</v>
      </c>
      <c r="R12" s="133" t="s">
        <v>101</v>
      </c>
      <c r="S12" s="133" t="s">
        <v>172</v>
      </c>
      <c r="T12" s="130">
        <f>SUM(U12:U13)</f>
        <v>637500</v>
      </c>
      <c r="U12" s="130">
        <f>SUM(V12:AA12)</f>
        <v>637500</v>
      </c>
      <c r="V12" s="130">
        <v>637500</v>
      </c>
      <c r="W12" s="130">
        <v>0</v>
      </c>
      <c r="X12" s="130">
        <v>0</v>
      </c>
      <c r="Y12" s="130">
        <v>0</v>
      </c>
      <c r="Z12" s="130">
        <v>0</v>
      </c>
      <c r="AA12" s="127">
        <v>0</v>
      </c>
      <c r="AB12" s="130">
        <v>112500</v>
      </c>
      <c r="AC12" s="127" t="s">
        <v>104</v>
      </c>
      <c r="AD12" s="127">
        <v>0</v>
      </c>
      <c r="AE12" s="127">
        <f>V12</f>
        <v>637500</v>
      </c>
      <c r="AF12" s="127">
        <v>0</v>
      </c>
      <c r="AG12" s="166"/>
      <c r="AH12" s="164">
        <v>45292</v>
      </c>
      <c r="AI12" s="164">
        <v>45352</v>
      </c>
      <c r="AJ12" s="162">
        <v>45301</v>
      </c>
    </row>
    <row r="13" spans="1:36" ht="70.150000000000006" customHeight="1" thickBot="1" x14ac:dyDescent="0.3">
      <c r="A13" s="1"/>
      <c r="B13" s="142"/>
      <c r="C13" s="138"/>
      <c r="D13" s="138"/>
      <c r="E13" s="138"/>
      <c r="F13" s="138"/>
      <c r="G13" s="138"/>
      <c r="H13" s="138"/>
      <c r="I13" s="138"/>
      <c r="J13" s="73" t="s">
        <v>178</v>
      </c>
      <c r="K13" s="73" t="s">
        <v>180</v>
      </c>
      <c r="L13" s="73" t="s">
        <v>182</v>
      </c>
      <c r="M13" s="73">
        <v>10</v>
      </c>
      <c r="N13" s="138"/>
      <c r="O13" s="138"/>
      <c r="P13" s="135"/>
      <c r="Q13" s="135"/>
      <c r="R13" s="135"/>
      <c r="S13" s="135"/>
      <c r="T13" s="132"/>
      <c r="U13" s="132"/>
      <c r="V13" s="132"/>
      <c r="W13" s="132"/>
      <c r="X13" s="132"/>
      <c r="Y13" s="132"/>
      <c r="Z13" s="132"/>
      <c r="AA13" s="129"/>
      <c r="AB13" s="132"/>
      <c r="AC13" s="129"/>
      <c r="AD13" s="129"/>
      <c r="AE13" s="129"/>
      <c r="AF13" s="129"/>
      <c r="AG13" s="167"/>
      <c r="AH13" s="165"/>
      <c r="AI13" s="165"/>
      <c r="AJ13" s="163"/>
    </row>
    <row r="14" spans="1:36" ht="45" customHeight="1" x14ac:dyDescent="0.25">
      <c r="A14" s="1"/>
      <c r="B14" s="141" t="s">
        <v>188</v>
      </c>
      <c r="C14" s="137" t="s">
        <v>189</v>
      </c>
      <c r="D14" s="136" t="s">
        <v>280</v>
      </c>
      <c r="E14" s="136" t="s">
        <v>162</v>
      </c>
      <c r="F14" s="137" t="s">
        <v>183</v>
      </c>
      <c r="G14" s="137" t="s">
        <v>211</v>
      </c>
      <c r="H14" s="137" t="s">
        <v>93</v>
      </c>
      <c r="I14" s="137" t="s">
        <v>93</v>
      </c>
      <c r="J14" s="74" t="s">
        <v>184</v>
      </c>
      <c r="K14" s="74" t="s">
        <v>185</v>
      </c>
      <c r="L14" s="74" t="s">
        <v>182</v>
      </c>
      <c r="M14" s="74">
        <v>32</v>
      </c>
      <c r="N14" s="137" t="s">
        <v>97</v>
      </c>
      <c r="O14" s="137" t="s">
        <v>112</v>
      </c>
      <c r="P14" s="134" t="s">
        <v>170</v>
      </c>
      <c r="Q14" s="134" t="s">
        <v>171</v>
      </c>
      <c r="R14" s="134" t="s">
        <v>101</v>
      </c>
      <c r="S14" s="134" t="s">
        <v>172</v>
      </c>
      <c r="T14" s="130">
        <f>SUM(U14:U15)</f>
        <v>398167</v>
      </c>
      <c r="U14" s="131">
        <f>SUM(V14:AA14)</f>
        <v>398167</v>
      </c>
      <c r="V14" s="131">
        <v>398167</v>
      </c>
      <c r="W14" s="131">
        <v>0</v>
      </c>
      <c r="X14" s="131">
        <v>0</v>
      </c>
      <c r="Y14" s="131">
        <v>0</v>
      </c>
      <c r="Z14" s="131">
        <v>0</v>
      </c>
      <c r="AA14" s="128">
        <v>0</v>
      </c>
      <c r="AB14" s="131">
        <v>70265</v>
      </c>
      <c r="AC14" s="128" t="s">
        <v>104</v>
      </c>
      <c r="AD14" s="128">
        <v>0</v>
      </c>
      <c r="AE14" s="128">
        <f>V14</f>
        <v>398167</v>
      </c>
      <c r="AF14" s="128">
        <v>0</v>
      </c>
      <c r="AG14" s="169"/>
      <c r="AH14" s="170">
        <v>45292</v>
      </c>
      <c r="AI14" s="170">
        <v>45352</v>
      </c>
      <c r="AJ14" s="171">
        <v>45302</v>
      </c>
    </row>
    <row r="15" spans="1:36" ht="45" customHeight="1" thickBot="1" x14ac:dyDescent="0.3">
      <c r="A15" s="1"/>
      <c r="B15" s="142"/>
      <c r="C15" s="138"/>
      <c r="D15" s="138"/>
      <c r="E15" s="138"/>
      <c r="F15" s="138"/>
      <c r="G15" s="138"/>
      <c r="H15" s="173"/>
      <c r="I15" s="173"/>
      <c r="J15" s="72" t="s">
        <v>186</v>
      </c>
      <c r="K15" s="72" t="s">
        <v>187</v>
      </c>
      <c r="L15" s="72" t="s">
        <v>169</v>
      </c>
      <c r="M15" s="72">
        <v>32</v>
      </c>
      <c r="N15" s="173"/>
      <c r="O15" s="173"/>
      <c r="P15" s="192"/>
      <c r="Q15" s="192"/>
      <c r="R15" s="192"/>
      <c r="S15" s="192"/>
      <c r="T15" s="132"/>
      <c r="U15" s="174"/>
      <c r="V15" s="174"/>
      <c r="W15" s="174"/>
      <c r="X15" s="174"/>
      <c r="Y15" s="174"/>
      <c r="Z15" s="174"/>
      <c r="AA15" s="168"/>
      <c r="AB15" s="174"/>
      <c r="AC15" s="168"/>
      <c r="AD15" s="168"/>
      <c r="AE15" s="168"/>
      <c r="AF15" s="168"/>
      <c r="AG15" s="167"/>
      <c r="AH15" s="165"/>
      <c r="AI15" s="165"/>
      <c r="AJ15" s="172"/>
    </row>
    <row r="16" spans="1:36" ht="56.1" customHeight="1" x14ac:dyDescent="0.25">
      <c r="A16" s="1"/>
      <c r="B16" s="140" t="s">
        <v>200</v>
      </c>
      <c r="C16" s="136" t="s">
        <v>201</v>
      </c>
      <c r="D16" s="136" t="s">
        <v>280</v>
      </c>
      <c r="E16" s="136" t="s">
        <v>162</v>
      </c>
      <c r="F16" s="136" t="s">
        <v>190</v>
      </c>
      <c r="G16" s="136" t="s">
        <v>164</v>
      </c>
      <c r="H16" s="136" t="s">
        <v>93</v>
      </c>
      <c r="I16" s="136" t="s">
        <v>93</v>
      </c>
      <c r="J16" s="71" t="s">
        <v>177</v>
      </c>
      <c r="K16" s="71" t="s">
        <v>179</v>
      </c>
      <c r="L16" s="71" t="s">
        <v>181</v>
      </c>
      <c r="M16" s="71">
        <v>2</v>
      </c>
      <c r="N16" s="136" t="s">
        <v>97</v>
      </c>
      <c r="O16" s="136" t="s">
        <v>113</v>
      </c>
      <c r="P16" s="133" t="s">
        <v>170</v>
      </c>
      <c r="Q16" s="133" t="s">
        <v>171</v>
      </c>
      <c r="R16" s="133" t="s">
        <v>101</v>
      </c>
      <c r="S16" s="133" t="s">
        <v>172</v>
      </c>
      <c r="T16" s="130">
        <f>SUM(U16:U23)</f>
        <v>1774366</v>
      </c>
      <c r="U16" s="130">
        <f>SUM(V16:AA16)</f>
        <v>80750</v>
      </c>
      <c r="V16" s="130">
        <v>80750</v>
      </c>
      <c r="W16" s="130">
        <v>0</v>
      </c>
      <c r="X16" s="130">
        <v>0</v>
      </c>
      <c r="Y16" s="130">
        <v>0</v>
      </c>
      <c r="Z16" s="130">
        <v>0</v>
      </c>
      <c r="AA16" s="127">
        <v>0</v>
      </c>
      <c r="AB16" s="130">
        <v>14250</v>
      </c>
      <c r="AC16" s="127" t="s">
        <v>104</v>
      </c>
      <c r="AD16" s="127">
        <v>0</v>
      </c>
      <c r="AE16" s="127">
        <f>V16</f>
        <v>80750</v>
      </c>
      <c r="AF16" s="127">
        <v>0</v>
      </c>
      <c r="AG16" s="166"/>
      <c r="AH16" s="164">
        <v>45383</v>
      </c>
      <c r="AI16" s="164">
        <v>45444</v>
      </c>
      <c r="AJ16" s="162">
        <v>45390</v>
      </c>
    </row>
    <row r="17" spans="1:36" ht="71.099999999999994" customHeight="1" x14ac:dyDescent="0.25">
      <c r="A17" s="1"/>
      <c r="B17" s="141"/>
      <c r="C17" s="137"/>
      <c r="D17" s="137"/>
      <c r="E17" s="137"/>
      <c r="F17" s="173"/>
      <c r="G17" s="137"/>
      <c r="H17" s="173"/>
      <c r="I17" s="173"/>
      <c r="J17" s="72" t="s">
        <v>178</v>
      </c>
      <c r="K17" s="72" t="s">
        <v>180</v>
      </c>
      <c r="L17" s="72" t="s">
        <v>182</v>
      </c>
      <c r="M17" s="72">
        <v>2</v>
      </c>
      <c r="N17" s="173"/>
      <c r="O17" s="173"/>
      <c r="P17" s="192"/>
      <c r="Q17" s="192"/>
      <c r="R17" s="192"/>
      <c r="S17" s="192"/>
      <c r="T17" s="137"/>
      <c r="U17" s="174"/>
      <c r="V17" s="174"/>
      <c r="W17" s="174"/>
      <c r="X17" s="174"/>
      <c r="Y17" s="174"/>
      <c r="Z17" s="174"/>
      <c r="AA17" s="168"/>
      <c r="AB17" s="174"/>
      <c r="AC17" s="168"/>
      <c r="AD17" s="168"/>
      <c r="AE17" s="168"/>
      <c r="AF17" s="168"/>
      <c r="AG17" s="191"/>
      <c r="AH17" s="170"/>
      <c r="AI17" s="170"/>
      <c r="AJ17" s="181"/>
    </row>
    <row r="18" spans="1:36" ht="59.65" customHeight="1" x14ac:dyDescent="0.25">
      <c r="A18" s="1"/>
      <c r="B18" s="141"/>
      <c r="C18" s="137"/>
      <c r="D18" s="137"/>
      <c r="E18" s="137"/>
      <c r="F18" s="182" t="s">
        <v>191</v>
      </c>
      <c r="G18" s="137"/>
      <c r="H18" s="182" t="s">
        <v>93</v>
      </c>
      <c r="I18" s="182" t="s">
        <v>93</v>
      </c>
      <c r="J18" s="74" t="s">
        <v>177</v>
      </c>
      <c r="K18" s="74" t="s">
        <v>179</v>
      </c>
      <c r="L18" s="74" t="s">
        <v>181</v>
      </c>
      <c r="M18" s="74">
        <v>10</v>
      </c>
      <c r="N18" s="137" t="s">
        <v>97</v>
      </c>
      <c r="O18" s="137" t="s">
        <v>98</v>
      </c>
      <c r="P18" s="134" t="s">
        <v>170</v>
      </c>
      <c r="Q18" s="134" t="s">
        <v>171</v>
      </c>
      <c r="R18" s="134" t="s">
        <v>101</v>
      </c>
      <c r="S18" s="134" t="s">
        <v>172</v>
      </c>
      <c r="T18" s="137"/>
      <c r="U18" s="193">
        <f>SUM(V18:AA18)</f>
        <v>425000</v>
      </c>
      <c r="V18" s="193">
        <v>425000</v>
      </c>
      <c r="W18" s="193">
        <v>0</v>
      </c>
      <c r="X18" s="193">
        <v>0</v>
      </c>
      <c r="Y18" s="193">
        <v>0</v>
      </c>
      <c r="Z18" s="193">
        <v>0</v>
      </c>
      <c r="AA18" s="194">
        <v>0</v>
      </c>
      <c r="AB18" s="193">
        <v>75000</v>
      </c>
      <c r="AC18" s="194" t="s">
        <v>104</v>
      </c>
      <c r="AD18" s="194">
        <v>0</v>
      </c>
      <c r="AE18" s="194">
        <f>V18</f>
        <v>425000</v>
      </c>
      <c r="AF18" s="194">
        <v>0</v>
      </c>
      <c r="AG18" s="189"/>
      <c r="AH18" s="170"/>
      <c r="AI18" s="170"/>
      <c r="AJ18" s="181"/>
    </row>
    <row r="19" spans="1:36" ht="69" customHeight="1" x14ac:dyDescent="0.25">
      <c r="A19" s="1"/>
      <c r="B19" s="141"/>
      <c r="C19" s="137"/>
      <c r="D19" s="137"/>
      <c r="E19" s="137"/>
      <c r="F19" s="173"/>
      <c r="G19" s="137"/>
      <c r="H19" s="173"/>
      <c r="I19" s="173"/>
      <c r="J19" s="72" t="s">
        <v>178</v>
      </c>
      <c r="K19" s="72" t="s">
        <v>180</v>
      </c>
      <c r="L19" s="72" t="s">
        <v>182</v>
      </c>
      <c r="M19" s="74">
        <v>10</v>
      </c>
      <c r="N19" s="173"/>
      <c r="O19" s="173"/>
      <c r="P19" s="192"/>
      <c r="Q19" s="192"/>
      <c r="R19" s="192"/>
      <c r="S19" s="192"/>
      <c r="T19" s="137"/>
      <c r="U19" s="174"/>
      <c r="V19" s="174"/>
      <c r="W19" s="174"/>
      <c r="X19" s="174"/>
      <c r="Y19" s="174"/>
      <c r="Z19" s="174"/>
      <c r="AA19" s="168"/>
      <c r="AB19" s="174"/>
      <c r="AC19" s="168"/>
      <c r="AD19" s="168"/>
      <c r="AE19" s="168"/>
      <c r="AF19" s="168"/>
      <c r="AG19" s="191"/>
      <c r="AH19" s="170"/>
      <c r="AI19" s="170"/>
      <c r="AJ19" s="181"/>
    </row>
    <row r="20" spans="1:36" ht="59.65" customHeight="1" x14ac:dyDescent="0.25">
      <c r="A20" s="1"/>
      <c r="B20" s="141"/>
      <c r="C20" s="137"/>
      <c r="D20" s="137"/>
      <c r="E20" s="137"/>
      <c r="F20" s="182" t="s">
        <v>192</v>
      </c>
      <c r="G20" s="137"/>
      <c r="H20" s="182" t="s">
        <v>93</v>
      </c>
      <c r="I20" s="182" t="s">
        <v>93</v>
      </c>
      <c r="J20" s="74" t="s">
        <v>177</v>
      </c>
      <c r="K20" s="74" t="s">
        <v>179</v>
      </c>
      <c r="L20" s="74" t="s">
        <v>181</v>
      </c>
      <c r="M20" s="74">
        <v>15</v>
      </c>
      <c r="N20" s="137" t="s">
        <v>97</v>
      </c>
      <c r="O20" s="137" t="s">
        <v>112</v>
      </c>
      <c r="P20" s="134" t="s">
        <v>170</v>
      </c>
      <c r="Q20" s="134" t="s">
        <v>171</v>
      </c>
      <c r="R20" s="134" t="s">
        <v>101</v>
      </c>
      <c r="S20" s="134" t="s">
        <v>172</v>
      </c>
      <c r="T20" s="137"/>
      <c r="U20" s="193">
        <f>SUM(V20:AA20)</f>
        <v>716116</v>
      </c>
      <c r="V20" s="193">
        <v>716116</v>
      </c>
      <c r="W20" s="193">
        <v>0</v>
      </c>
      <c r="X20" s="193">
        <v>0</v>
      </c>
      <c r="Y20" s="193">
        <v>0</v>
      </c>
      <c r="Z20" s="193">
        <v>0</v>
      </c>
      <c r="AA20" s="194">
        <v>0</v>
      </c>
      <c r="AB20" s="193">
        <v>126374</v>
      </c>
      <c r="AC20" s="194" t="s">
        <v>104</v>
      </c>
      <c r="AD20" s="194">
        <v>0</v>
      </c>
      <c r="AE20" s="194">
        <f>V20</f>
        <v>716116</v>
      </c>
      <c r="AF20" s="194">
        <v>0</v>
      </c>
      <c r="AG20" s="189"/>
      <c r="AH20" s="170"/>
      <c r="AI20" s="170"/>
      <c r="AJ20" s="181"/>
    </row>
    <row r="21" spans="1:36" ht="67.5" customHeight="1" x14ac:dyDescent="0.25">
      <c r="A21" s="1"/>
      <c r="B21" s="141"/>
      <c r="C21" s="137"/>
      <c r="D21" s="137"/>
      <c r="E21" s="137"/>
      <c r="F21" s="173"/>
      <c r="G21" s="137"/>
      <c r="H21" s="173"/>
      <c r="I21" s="173"/>
      <c r="J21" s="72" t="s">
        <v>178</v>
      </c>
      <c r="K21" s="72" t="s">
        <v>180</v>
      </c>
      <c r="L21" s="72" t="s">
        <v>182</v>
      </c>
      <c r="M21" s="74">
        <v>15</v>
      </c>
      <c r="N21" s="173"/>
      <c r="O21" s="173"/>
      <c r="P21" s="192"/>
      <c r="Q21" s="192"/>
      <c r="R21" s="192"/>
      <c r="S21" s="192"/>
      <c r="T21" s="137"/>
      <c r="U21" s="174"/>
      <c r="V21" s="174"/>
      <c r="W21" s="174"/>
      <c r="X21" s="174"/>
      <c r="Y21" s="174"/>
      <c r="Z21" s="174"/>
      <c r="AA21" s="168"/>
      <c r="AB21" s="174"/>
      <c r="AC21" s="168"/>
      <c r="AD21" s="168"/>
      <c r="AE21" s="168"/>
      <c r="AF21" s="168"/>
      <c r="AG21" s="191"/>
      <c r="AH21" s="170"/>
      <c r="AI21" s="170"/>
      <c r="AJ21" s="181"/>
    </row>
    <row r="22" spans="1:36" ht="64.150000000000006" customHeight="1" x14ac:dyDescent="0.25">
      <c r="A22" s="1"/>
      <c r="B22" s="141"/>
      <c r="C22" s="137"/>
      <c r="D22" s="137"/>
      <c r="E22" s="137"/>
      <c r="F22" s="182" t="s">
        <v>199</v>
      </c>
      <c r="G22" s="137"/>
      <c r="H22" s="182" t="s">
        <v>93</v>
      </c>
      <c r="I22" s="182" t="s">
        <v>93</v>
      </c>
      <c r="J22" s="74" t="s">
        <v>194</v>
      </c>
      <c r="K22" s="74" t="s">
        <v>195</v>
      </c>
      <c r="L22" s="74" t="s">
        <v>196</v>
      </c>
      <c r="M22" s="74">
        <v>28</v>
      </c>
      <c r="N22" s="137" t="s">
        <v>97</v>
      </c>
      <c r="O22" s="137" t="s">
        <v>112</v>
      </c>
      <c r="P22" s="134" t="s">
        <v>170</v>
      </c>
      <c r="Q22" s="134" t="s">
        <v>171</v>
      </c>
      <c r="R22" s="134" t="s">
        <v>101</v>
      </c>
      <c r="S22" s="134" t="s">
        <v>172</v>
      </c>
      <c r="T22" s="137"/>
      <c r="U22" s="193">
        <f>SUM(V22:AA22)</f>
        <v>552500</v>
      </c>
      <c r="V22" s="193">
        <v>552500</v>
      </c>
      <c r="W22" s="193">
        <v>0</v>
      </c>
      <c r="X22" s="193">
        <v>0</v>
      </c>
      <c r="Y22" s="193">
        <v>0</v>
      </c>
      <c r="Z22" s="193">
        <v>0</v>
      </c>
      <c r="AA22" s="194">
        <v>0</v>
      </c>
      <c r="AB22" s="193">
        <v>97500</v>
      </c>
      <c r="AC22" s="194" t="s">
        <v>104</v>
      </c>
      <c r="AD22" s="194">
        <v>0</v>
      </c>
      <c r="AE22" s="194">
        <f>V22</f>
        <v>552500</v>
      </c>
      <c r="AF22" s="194">
        <v>0</v>
      </c>
      <c r="AG22" s="189"/>
      <c r="AH22" s="170"/>
      <c r="AI22" s="170"/>
      <c r="AJ22" s="181"/>
    </row>
    <row r="23" spans="1:36" ht="68.099999999999994" customHeight="1" thickBot="1" x14ac:dyDescent="0.3">
      <c r="A23" s="1"/>
      <c r="B23" s="142"/>
      <c r="C23" s="138"/>
      <c r="D23" s="138"/>
      <c r="E23" s="138"/>
      <c r="F23" s="138"/>
      <c r="G23" s="138"/>
      <c r="H23" s="138"/>
      <c r="I23" s="138"/>
      <c r="J23" s="75" t="s">
        <v>197</v>
      </c>
      <c r="K23" s="75" t="s">
        <v>198</v>
      </c>
      <c r="L23" s="75" t="s">
        <v>182</v>
      </c>
      <c r="M23" s="75">
        <v>190</v>
      </c>
      <c r="N23" s="138"/>
      <c r="O23" s="138"/>
      <c r="P23" s="135"/>
      <c r="Q23" s="135"/>
      <c r="R23" s="135"/>
      <c r="S23" s="135"/>
      <c r="T23" s="138"/>
      <c r="U23" s="132"/>
      <c r="V23" s="132"/>
      <c r="W23" s="132"/>
      <c r="X23" s="132"/>
      <c r="Y23" s="132"/>
      <c r="Z23" s="132"/>
      <c r="AA23" s="129"/>
      <c r="AB23" s="132"/>
      <c r="AC23" s="129"/>
      <c r="AD23" s="129"/>
      <c r="AE23" s="129"/>
      <c r="AF23" s="129"/>
      <c r="AG23" s="167"/>
      <c r="AH23" s="165"/>
      <c r="AI23" s="165"/>
      <c r="AJ23" s="163"/>
    </row>
    <row r="24" spans="1:36" ht="62.1" customHeight="1" x14ac:dyDescent="0.25">
      <c r="A24" s="1"/>
      <c r="B24" s="140" t="s">
        <v>205</v>
      </c>
      <c r="C24" s="136" t="s">
        <v>208</v>
      </c>
      <c r="D24" s="136" t="s">
        <v>280</v>
      </c>
      <c r="E24" s="136" t="s">
        <v>162</v>
      </c>
      <c r="F24" s="136" t="s">
        <v>202</v>
      </c>
      <c r="G24" s="136" t="s">
        <v>164</v>
      </c>
      <c r="H24" s="136" t="s">
        <v>93</v>
      </c>
      <c r="I24" s="136" t="s">
        <v>93</v>
      </c>
      <c r="J24" s="71" t="s">
        <v>177</v>
      </c>
      <c r="K24" s="71" t="s">
        <v>179</v>
      </c>
      <c r="L24" s="71" t="s">
        <v>181</v>
      </c>
      <c r="M24" s="71">
        <v>40</v>
      </c>
      <c r="N24" s="136" t="s">
        <v>97</v>
      </c>
      <c r="O24" s="136" t="s">
        <v>123</v>
      </c>
      <c r="P24" s="133" t="s">
        <v>170</v>
      </c>
      <c r="Q24" s="133" t="s">
        <v>171</v>
      </c>
      <c r="R24" s="133" t="s">
        <v>101</v>
      </c>
      <c r="S24" s="133" t="s">
        <v>172</v>
      </c>
      <c r="T24" s="130">
        <f>SUM(U24:U31)</f>
        <v>4924959</v>
      </c>
      <c r="U24" s="130">
        <f>SUM(V24:AA24)</f>
        <v>2629959</v>
      </c>
      <c r="V24" s="130">
        <v>2629959</v>
      </c>
      <c r="W24" s="130">
        <v>0</v>
      </c>
      <c r="X24" s="130">
        <v>0</v>
      </c>
      <c r="Y24" s="130">
        <v>0</v>
      </c>
      <c r="Z24" s="130">
        <v>0</v>
      </c>
      <c r="AA24" s="127">
        <v>0</v>
      </c>
      <c r="AB24" s="130">
        <v>464111</v>
      </c>
      <c r="AC24" s="127" t="s">
        <v>104</v>
      </c>
      <c r="AD24" s="127">
        <v>0</v>
      </c>
      <c r="AE24" s="127">
        <f>V24</f>
        <v>2629959</v>
      </c>
      <c r="AF24" s="127">
        <v>0</v>
      </c>
      <c r="AG24" s="166"/>
      <c r="AH24" s="164">
        <v>45474</v>
      </c>
      <c r="AI24" s="164">
        <v>45536</v>
      </c>
      <c r="AJ24" s="162">
        <v>45495</v>
      </c>
    </row>
    <row r="25" spans="1:36" ht="69.599999999999994" customHeight="1" x14ac:dyDescent="0.25">
      <c r="A25" s="1"/>
      <c r="B25" s="141"/>
      <c r="C25" s="137"/>
      <c r="D25" s="137"/>
      <c r="E25" s="137"/>
      <c r="F25" s="173"/>
      <c r="G25" s="137"/>
      <c r="H25" s="173"/>
      <c r="I25" s="173"/>
      <c r="J25" s="72" t="s">
        <v>178</v>
      </c>
      <c r="K25" s="72" t="s">
        <v>180</v>
      </c>
      <c r="L25" s="72" t="s">
        <v>182</v>
      </c>
      <c r="M25" s="72">
        <v>40</v>
      </c>
      <c r="N25" s="137"/>
      <c r="O25" s="137"/>
      <c r="P25" s="134"/>
      <c r="Q25" s="134"/>
      <c r="R25" s="134"/>
      <c r="S25" s="134"/>
      <c r="T25" s="137"/>
      <c r="U25" s="174"/>
      <c r="V25" s="174"/>
      <c r="W25" s="174"/>
      <c r="X25" s="174"/>
      <c r="Y25" s="174"/>
      <c r="Z25" s="174"/>
      <c r="AA25" s="168"/>
      <c r="AB25" s="174"/>
      <c r="AC25" s="168"/>
      <c r="AD25" s="168"/>
      <c r="AE25" s="168"/>
      <c r="AF25" s="168"/>
      <c r="AG25" s="191"/>
      <c r="AH25" s="170"/>
      <c r="AI25" s="170"/>
      <c r="AJ25" s="181"/>
    </row>
    <row r="26" spans="1:36" ht="57" customHeight="1" x14ac:dyDescent="0.25">
      <c r="A26" s="1"/>
      <c r="B26" s="141"/>
      <c r="C26" s="137"/>
      <c r="D26" s="137"/>
      <c r="E26" s="137"/>
      <c r="F26" s="182" t="s">
        <v>203</v>
      </c>
      <c r="G26" s="137"/>
      <c r="H26" s="182" t="s">
        <v>93</v>
      </c>
      <c r="I26" s="182" t="s">
        <v>93</v>
      </c>
      <c r="J26" s="74" t="s">
        <v>177</v>
      </c>
      <c r="K26" s="74" t="s">
        <v>179</v>
      </c>
      <c r="L26" s="74" t="s">
        <v>181</v>
      </c>
      <c r="M26" s="74">
        <v>10</v>
      </c>
      <c r="N26" s="182" t="s">
        <v>97</v>
      </c>
      <c r="O26" s="182" t="s">
        <v>98</v>
      </c>
      <c r="P26" s="190" t="s">
        <v>170</v>
      </c>
      <c r="Q26" s="190" t="s">
        <v>171</v>
      </c>
      <c r="R26" s="190" t="s">
        <v>101</v>
      </c>
      <c r="S26" s="190" t="s">
        <v>172</v>
      </c>
      <c r="T26" s="137"/>
      <c r="U26" s="193">
        <f>SUM(V26:AA26)</f>
        <v>700000</v>
      </c>
      <c r="V26" s="193">
        <v>700000</v>
      </c>
      <c r="W26" s="193">
        <v>0</v>
      </c>
      <c r="X26" s="193">
        <v>0</v>
      </c>
      <c r="Y26" s="193">
        <v>0</v>
      </c>
      <c r="Z26" s="193">
        <v>0</v>
      </c>
      <c r="AA26" s="194">
        <v>0</v>
      </c>
      <c r="AB26" s="193">
        <v>123530</v>
      </c>
      <c r="AC26" s="194" t="s">
        <v>104</v>
      </c>
      <c r="AD26" s="194">
        <v>0</v>
      </c>
      <c r="AE26" s="194">
        <f>V26</f>
        <v>700000</v>
      </c>
      <c r="AF26" s="194">
        <v>0</v>
      </c>
      <c r="AG26" s="189"/>
      <c r="AH26" s="170"/>
      <c r="AI26" s="170"/>
      <c r="AJ26" s="181"/>
    </row>
    <row r="27" spans="1:36" ht="69.599999999999994" customHeight="1" x14ac:dyDescent="0.25">
      <c r="A27" s="1"/>
      <c r="B27" s="141"/>
      <c r="C27" s="137"/>
      <c r="D27" s="137"/>
      <c r="E27" s="137"/>
      <c r="F27" s="173"/>
      <c r="G27" s="137"/>
      <c r="H27" s="173"/>
      <c r="I27" s="173"/>
      <c r="J27" s="72" t="s">
        <v>178</v>
      </c>
      <c r="K27" s="72" t="s">
        <v>180</v>
      </c>
      <c r="L27" s="72" t="s">
        <v>182</v>
      </c>
      <c r="M27" s="72">
        <v>10</v>
      </c>
      <c r="N27" s="173"/>
      <c r="O27" s="173"/>
      <c r="P27" s="192"/>
      <c r="Q27" s="192"/>
      <c r="R27" s="192"/>
      <c r="S27" s="192"/>
      <c r="T27" s="137"/>
      <c r="U27" s="174"/>
      <c r="V27" s="174"/>
      <c r="W27" s="174"/>
      <c r="X27" s="174"/>
      <c r="Y27" s="174"/>
      <c r="Z27" s="174"/>
      <c r="AA27" s="168"/>
      <c r="AB27" s="174"/>
      <c r="AC27" s="168"/>
      <c r="AD27" s="168"/>
      <c r="AE27" s="168"/>
      <c r="AF27" s="168"/>
      <c r="AG27" s="191"/>
      <c r="AH27" s="170"/>
      <c r="AI27" s="170"/>
      <c r="AJ27" s="181"/>
    </row>
    <row r="28" spans="1:36" ht="57" customHeight="1" x14ac:dyDescent="0.25">
      <c r="A28" s="1"/>
      <c r="B28" s="141"/>
      <c r="C28" s="137"/>
      <c r="D28" s="137"/>
      <c r="E28" s="137"/>
      <c r="F28" s="183" t="s">
        <v>285</v>
      </c>
      <c r="G28" s="137"/>
      <c r="H28" s="183" t="s">
        <v>93</v>
      </c>
      <c r="I28" s="183" t="s">
        <v>93</v>
      </c>
      <c r="J28" s="76" t="s">
        <v>177</v>
      </c>
      <c r="K28" s="76" t="s">
        <v>179</v>
      </c>
      <c r="L28" s="76" t="s">
        <v>181</v>
      </c>
      <c r="M28" s="76">
        <v>30</v>
      </c>
      <c r="N28" s="183" t="s">
        <v>97</v>
      </c>
      <c r="O28" s="183" t="s">
        <v>98</v>
      </c>
      <c r="P28" s="183" t="s">
        <v>170</v>
      </c>
      <c r="Q28" s="183" t="s">
        <v>171</v>
      </c>
      <c r="R28" s="190" t="s">
        <v>101</v>
      </c>
      <c r="S28" s="190" t="s">
        <v>172</v>
      </c>
      <c r="T28" s="137"/>
      <c r="U28" s="186">
        <f t="shared" ref="U28" si="0">SUM(V28:AA28)</f>
        <v>1595000</v>
      </c>
      <c r="V28" s="186">
        <v>1595000</v>
      </c>
      <c r="W28" s="186">
        <v>0</v>
      </c>
      <c r="X28" s="186">
        <v>0</v>
      </c>
      <c r="Y28" s="186">
        <v>0</v>
      </c>
      <c r="Z28" s="186">
        <v>0</v>
      </c>
      <c r="AA28" s="186">
        <v>0</v>
      </c>
      <c r="AB28" s="186">
        <v>281472</v>
      </c>
      <c r="AC28" s="186" t="s">
        <v>104</v>
      </c>
      <c r="AD28" s="186">
        <v>0</v>
      </c>
      <c r="AE28" s="186">
        <f t="shared" ref="AE28:AE44" si="1">V28</f>
        <v>1595000</v>
      </c>
      <c r="AF28" s="186">
        <v>0</v>
      </c>
      <c r="AG28" s="189"/>
      <c r="AH28" s="170"/>
      <c r="AI28" s="170"/>
      <c r="AJ28" s="181"/>
    </row>
    <row r="29" spans="1:36" ht="66" customHeight="1" x14ac:dyDescent="0.25">
      <c r="A29" s="1"/>
      <c r="B29" s="141"/>
      <c r="C29" s="137"/>
      <c r="D29" s="137"/>
      <c r="E29" s="137"/>
      <c r="F29" s="184"/>
      <c r="G29" s="137"/>
      <c r="H29" s="184"/>
      <c r="I29" s="184"/>
      <c r="J29" s="77" t="s">
        <v>178</v>
      </c>
      <c r="K29" s="77" t="s">
        <v>180</v>
      </c>
      <c r="L29" s="77" t="s">
        <v>182</v>
      </c>
      <c r="M29" s="77">
        <v>30</v>
      </c>
      <c r="N29" s="184"/>
      <c r="O29" s="184"/>
      <c r="P29" s="184"/>
      <c r="Q29" s="184"/>
      <c r="R29" s="134"/>
      <c r="S29" s="134"/>
      <c r="T29" s="137"/>
      <c r="U29" s="187"/>
      <c r="V29" s="187"/>
      <c r="W29" s="187"/>
      <c r="X29" s="187"/>
      <c r="Y29" s="187"/>
      <c r="Z29" s="187"/>
      <c r="AA29" s="187"/>
      <c r="AB29" s="187"/>
      <c r="AC29" s="187"/>
      <c r="AD29" s="187"/>
      <c r="AE29" s="187"/>
      <c r="AF29" s="187"/>
      <c r="AG29" s="169"/>
      <c r="AH29" s="170"/>
      <c r="AI29" s="170"/>
      <c r="AJ29" s="181"/>
    </row>
    <row r="30" spans="1:36" ht="68.099999999999994" customHeight="1" x14ac:dyDescent="0.25">
      <c r="A30" s="1"/>
      <c r="B30" s="141"/>
      <c r="C30" s="137"/>
      <c r="D30" s="137"/>
      <c r="E30" s="137"/>
      <c r="F30" s="184"/>
      <c r="G30" s="137"/>
      <c r="H30" s="184"/>
      <c r="I30" s="184"/>
      <c r="J30" s="76" t="s">
        <v>194</v>
      </c>
      <c r="K30" s="76" t="s">
        <v>195</v>
      </c>
      <c r="L30" s="76" t="s">
        <v>196</v>
      </c>
      <c r="M30" s="76">
        <v>10</v>
      </c>
      <c r="N30" s="184"/>
      <c r="O30" s="184"/>
      <c r="P30" s="184"/>
      <c r="Q30" s="184"/>
      <c r="R30" s="134"/>
      <c r="S30" s="134"/>
      <c r="T30" s="137"/>
      <c r="U30" s="187"/>
      <c r="V30" s="187"/>
      <c r="W30" s="187"/>
      <c r="X30" s="187"/>
      <c r="Y30" s="187"/>
      <c r="Z30" s="187"/>
      <c r="AA30" s="187"/>
      <c r="AB30" s="187"/>
      <c r="AC30" s="187"/>
      <c r="AD30" s="187"/>
      <c r="AE30" s="187"/>
      <c r="AF30" s="187"/>
      <c r="AG30" s="169"/>
      <c r="AH30" s="170"/>
      <c r="AI30" s="170"/>
      <c r="AJ30" s="181"/>
    </row>
    <row r="31" spans="1:36" ht="65.650000000000006" customHeight="1" thickBot="1" x14ac:dyDescent="0.3">
      <c r="A31" s="1"/>
      <c r="B31" s="142"/>
      <c r="C31" s="138"/>
      <c r="D31" s="138"/>
      <c r="E31" s="138"/>
      <c r="F31" s="185"/>
      <c r="G31" s="138"/>
      <c r="H31" s="185"/>
      <c r="I31" s="185"/>
      <c r="J31" s="78" t="s">
        <v>197</v>
      </c>
      <c r="K31" s="78" t="s">
        <v>198</v>
      </c>
      <c r="L31" s="78" t="s">
        <v>182</v>
      </c>
      <c r="M31" s="78">
        <v>10</v>
      </c>
      <c r="N31" s="185"/>
      <c r="O31" s="185"/>
      <c r="P31" s="185"/>
      <c r="Q31" s="185"/>
      <c r="R31" s="135"/>
      <c r="S31" s="135"/>
      <c r="T31" s="138"/>
      <c r="U31" s="188"/>
      <c r="V31" s="188"/>
      <c r="W31" s="188"/>
      <c r="X31" s="188"/>
      <c r="Y31" s="188"/>
      <c r="Z31" s="188"/>
      <c r="AA31" s="188"/>
      <c r="AB31" s="188"/>
      <c r="AC31" s="188"/>
      <c r="AD31" s="188"/>
      <c r="AE31" s="188"/>
      <c r="AF31" s="188"/>
      <c r="AG31" s="167"/>
      <c r="AH31" s="165"/>
      <c r="AI31" s="165"/>
      <c r="AJ31" s="163"/>
    </row>
    <row r="32" spans="1:36" ht="45" customHeight="1" x14ac:dyDescent="0.25">
      <c r="A32" s="1"/>
      <c r="B32" s="141" t="s">
        <v>206</v>
      </c>
      <c r="C32" s="137" t="s">
        <v>209</v>
      </c>
      <c r="D32" s="137" t="s">
        <v>280</v>
      </c>
      <c r="E32" s="137" t="s">
        <v>162</v>
      </c>
      <c r="F32" s="137" t="s">
        <v>204</v>
      </c>
      <c r="G32" s="137" t="s">
        <v>211</v>
      </c>
      <c r="H32" s="137" t="s">
        <v>93</v>
      </c>
      <c r="I32" s="137" t="s">
        <v>93</v>
      </c>
      <c r="J32" s="74" t="s">
        <v>184</v>
      </c>
      <c r="K32" s="74" t="s">
        <v>185</v>
      </c>
      <c r="L32" s="74" t="s">
        <v>182</v>
      </c>
      <c r="M32" s="74">
        <v>20</v>
      </c>
      <c r="N32" s="137" t="s">
        <v>97</v>
      </c>
      <c r="O32" s="137" t="s">
        <v>112</v>
      </c>
      <c r="P32" s="134" t="s">
        <v>170</v>
      </c>
      <c r="Q32" s="134" t="s">
        <v>171</v>
      </c>
      <c r="R32" s="134" t="s">
        <v>101</v>
      </c>
      <c r="S32" s="134" t="s">
        <v>172</v>
      </c>
      <c r="T32" s="137"/>
      <c r="U32" s="131">
        <f t="shared" ref="U32" si="2">SUM(V32:AA32)</f>
        <v>784167</v>
      </c>
      <c r="V32" s="131">
        <v>784167</v>
      </c>
      <c r="W32" s="131">
        <v>0</v>
      </c>
      <c r="X32" s="131">
        <v>0</v>
      </c>
      <c r="Y32" s="131">
        <v>0</v>
      </c>
      <c r="Z32" s="131">
        <v>0</v>
      </c>
      <c r="AA32" s="128">
        <v>0</v>
      </c>
      <c r="AB32" s="131">
        <v>138383</v>
      </c>
      <c r="AC32" s="128" t="s">
        <v>104</v>
      </c>
      <c r="AD32" s="128">
        <v>0</v>
      </c>
      <c r="AE32" s="128">
        <f t="shared" ref="AE32" si="3">V32</f>
        <v>784167</v>
      </c>
      <c r="AF32" s="128">
        <v>0</v>
      </c>
      <c r="AG32" s="169"/>
      <c r="AH32" s="170">
        <v>45474</v>
      </c>
      <c r="AI32" s="170">
        <v>45536</v>
      </c>
      <c r="AJ32" s="162">
        <v>45495</v>
      </c>
    </row>
    <row r="33" spans="1:36" ht="45" customHeight="1" thickBot="1" x14ac:dyDescent="0.3">
      <c r="A33" s="1"/>
      <c r="B33" s="142"/>
      <c r="C33" s="138"/>
      <c r="D33" s="138"/>
      <c r="E33" s="138"/>
      <c r="F33" s="138"/>
      <c r="G33" s="138"/>
      <c r="H33" s="138"/>
      <c r="I33" s="138"/>
      <c r="J33" s="73" t="s">
        <v>186</v>
      </c>
      <c r="K33" s="73" t="s">
        <v>187</v>
      </c>
      <c r="L33" s="73" t="s">
        <v>169</v>
      </c>
      <c r="M33" s="73">
        <v>33</v>
      </c>
      <c r="N33" s="138"/>
      <c r="O33" s="138"/>
      <c r="P33" s="135"/>
      <c r="Q33" s="135"/>
      <c r="R33" s="135"/>
      <c r="S33" s="135"/>
      <c r="T33" s="138"/>
      <c r="U33" s="132"/>
      <c r="V33" s="132"/>
      <c r="W33" s="132"/>
      <c r="X33" s="132"/>
      <c r="Y33" s="132"/>
      <c r="Z33" s="132"/>
      <c r="AA33" s="129"/>
      <c r="AB33" s="132"/>
      <c r="AC33" s="129"/>
      <c r="AD33" s="129"/>
      <c r="AE33" s="129"/>
      <c r="AF33" s="129"/>
      <c r="AG33" s="167"/>
      <c r="AH33" s="165"/>
      <c r="AI33" s="165"/>
      <c r="AJ33" s="163"/>
    </row>
    <row r="34" spans="1:36" ht="43.15" customHeight="1" x14ac:dyDescent="0.25">
      <c r="A34" s="1"/>
      <c r="B34" s="140" t="s">
        <v>207</v>
      </c>
      <c r="C34" s="136" t="s">
        <v>212</v>
      </c>
      <c r="D34" s="136" t="s">
        <v>280</v>
      </c>
      <c r="E34" s="136" t="s">
        <v>162</v>
      </c>
      <c r="F34" s="136" t="s">
        <v>210</v>
      </c>
      <c r="G34" s="182" t="s">
        <v>211</v>
      </c>
      <c r="H34" s="136" t="s">
        <v>93</v>
      </c>
      <c r="I34" s="136" t="s">
        <v>93</v>
      </c>
      <c r="J34" s="71" t="s">
        <v>184</v>
      </c>
      <c r="K34" s="71" t="s">
        <v>185</v>
      </c>
      <c r="L34" s="71" t="s">
        <v>182</v>
      </c>
      <c r="M34" s="71">
        <v>40</v>
      </c>
      <c r="N34" s="136" t="s">
        <v>97</v>
      </c>
      <c r="O34" s="136" t="s">
        <v>123</v>
      </c>
      <c r="P34" s="133" t="s">
        <v>170</v>
      </c>
      <c r="Q34" s="133" t="s">
        <v>171</v>
      </c>
      <c r="R34" s="133" t="s">
        <v>101</v>
      </c>
      <c r="S34" s="133" t="s">
        <v>172</v>
      </c>
      <c r="T34" s="130">
        <f>U34</f>
        <v>980305</v>
      </c>
      <c r="U34" s="130">
        <f t="shared" ref="U34:U44" si="4">SUM(V34:AA34)</f>
        <v>980305</v>
      </c>
      <c r="V34" s="130">
        <v>980305</v>
      </c>
      <c r="W34" s="130">
        <v>0</v>
      </c>
      <c r="X34" s="130">
        <v>0</v>
      </c>
      <c r="Y34" s="130">
        <v>0</v>
      </c>
      <c r="Z34" s="130">
        <v>0</v>
      </c>
      <c r="AA34" s="127">
        <v>0</v>
      </c>
      <c r="AB34" s="130">
        <v>172995</v>
      </c>
      <c r="AC34" s="127" t="s">
        <v>104</v>
      </c>
      <c r="AD34" s="127">
        <v>0</v>
      </c>
      <c r="AE34" s="127">
        <f t="shared" si="1"/>
        <v>980305</v>
      </c>
      <c r="AF34" s="127">
        <v>0</v>
      </c>
      <c r="AG34" s="166"/>
      <c r="AH34" s="164">
        <v>45566</v>
      </c>
      <c r="AI34" s="164">
        <v>45627</v>
      </c>
      <c r="AJ34" s="162">
        <v>45583</v>
      </c>
    </row>
    <row r="35" spans="1:36" ht="45.6" customHeight="1" thickBot="1" x14ac:dyDescent="0.3">
      <c r="A35" s="1"/>
      <c r="B35" s="142"/>
      <c r="C35" s="138"/>
      <c r="D35" s="138"/>
      <c r="E35" s="138"/>
      <c r="F35" s="138"/>
      <c r="G35" s="138"/>
      <c r="H35" s="138"/>
      <c r="I35" s="138"/>
      <c r="J35" s="73" t="s">
        <v>186</v>
      </c>
      <c r="K35" s="73" t="s">
        <v>187</v>
      </c>
      <c r="L35" s="73" t="s">
        <v>169</v>
      </c>
      <c r="M35" s="73">
        <v>40</v>
      </c>
      <c r="N35" s="138"/>
      <c r="O35" s="138"/>
      <c r="P35" s="135"/>
      <c r="Q35" s="135"/>
      <c r="R35" s="135"/>
      <c r="S35" s="135"/>
      <c r="T35" s="138"/>
      <c r="U35" s="132"/>
      <c r="V35" s="132"/>
      <c r="W35" s="132"/>
      <c r="X35" s="132"/>
      <c r="Y35" s="132"/>
      <c r="Z35" s="132"/>
      <c r="AA35" s="129"/>
      <c r="AB35" s="132"/>
      <c r="AC35" s="129"/>
      <c r="AD35" s="129"/>
      <c r="AE35" s="129"/>
      <c r="AF35" s="129"/>
      <c r="AG35" s="167"/>
      <c r="AH35" s="165"/>
      <c r="AI35" s="165"/>
      <c r="AJ35" s="163"/>
    </row>
    <row r="36" spans="1:36" ht="68.099999999999994" customHeight="1" x14ac:dyDescent="0.25">
      <c r="A36" s="1"/>
      <c r="B36" s="140" t="s">
        <v>213</v>
      </c>
      <c r="C36" s="136" t="s">
        <v>215</v>
      </c>
      <c r="D36" s="136" t="s">
        <v>280</v>
      </c>
      <c r="E36" s="136" t="s">
        <v>162</v>
      </c>
      <c r="F36" s="136" t="s">
        <v>193</v>
      </c>
      <c r="G36" s="136" t="s">
        <v>164</v>
      </c>
      <c r="H36" s="136" t="s">
        <v>93</v>
      </c>
      <c r="I36" s="136" t="s">
        <v>93</v>
      </c>
      <c r="J36" s="71" t="s">
        <v>194</v>
      </c>
      <c r="K36" s="71" t="s">
        <v>195</v>
      </c>
      <c r="L36" s="71" t="s">
        <v>181</v>
      </c>
      <c r="M36" s="71">
        <v>35</v>
      </c>
      <c r="N36" s="136" t="s">
        <v>97</v>
      </c>
      <c r="O36" s="136" t="s">
        <v>113</v>
      </c>
      <c r="P36" s="133" t="s">
        <v>170</v>
      </c>
      <c r="Q36" s="133" t="s">
        <v>171</v>
      </c>
      <c r="R36" s="133" t="s">
        <v>101</v>
      </c>
      <c r="S36" s="133" t="s">
        <v>172</v>
      </c>
      <c r="T36" s="130">
        <f>U36</f>
        <v>471339</v>
      </c>
      <c r="U36" s="130">
        <f>SUM(V36:AA36)</f>
        <v>471339</v>
      </c>
      <c r="V36" s="130">
        <v>471339</v>
      </c>
      <c r="W36" s="130">
        <v>0</v>
      </c>
      <c r="X36" s="130">
        <v>0</v>
      </c>
      <c r="Y36" s="130">
        <v>0</v>
      </c>
      <c r="Z36" s="130">
        <v>0</v>
      </c>
      <c r="AA36" s="127">
        <v>0</v>
      </c>
      <c r="AB36" s="130">
        <v>83178</v>
      </c>
      <c r="AC36" s="127" t="s">
        <v>104</v>
      </c>
      <c r="AD36" s="127">
        <v>0</v>
      </c>
      <c r="AE36" s="127">
        <f>V36</f>
        <v>471339</v>
      </c>
      <c r="AF36" s="127">
        <v>0</v>
      </c>
      <c r="AG36" s="166"/>
      <c r="AH36" s="164" t="s">
        <v>281</v>
      </c>
      <c r="AI36" s="164" t="s">
        <v>282</v>
      </c>
      <c r="AJ36" s="162">
        <v>45579</v>
      </c>
    </row>
    <row r="37" spans="1:36" ht="66.599999999999994" customHeight="1" thickBot="1" x14ac:dyDescent="0.3">
      <c r="A37" s="1"/>
      <c r="B37" s="142"/>
      <c r="C37" s="138"/>
      <c r="D37" s="138"/>
      <c r="E37" s="138"/>
      <c r="F37" s="138"/>
      <c r="G37" s="138"/>
      <c r="H37" s="138"/>
      <c r="I37" s="138"/>
      <c r="J37" s="75" t="s">
        <v>197</v>
      </c>
      <c r="K37" s="75" t="s">
        <v>198</v>
      </c>
      <c r="L37" s="75" t="s">
        <v>182</v>
      </c>
      <c r="M37" s="75">
        <v>75</v>
      </c>
      <c r="N37" s="138"/>
      <c r="O37" s="138"/>
      <c r="P37" s="135"/>
      <c r="Q37" s="135"/>
      <c r="R37" s="135"/>
      <c r="S37" s="135"/>
      <c r="T37" s="138"/>
      <c r="U37" s="132"/>
      <c r="V37" s="132"/>
      <c r="W37" s="132"/>
      <c r="X37" s="132"/>
      <c r="Y37" s="132"/>
      <c r="Z37" s="132"/>
      <c r="AA37" s="129"/>
      <c r="AB37" s="132"/>
      <c r="AC37" s="129"/>
      <c r="AD37" s="129"/>
      <c r="AE37" s="129"/>
      <c r="AF37" s="129"/>
      <c r="AG37" s="167"/>
      <c r="AH37" s="165"/>
      <c r="AI37" s="165"/>
      <c r="AJ37" s="163"/>
    </row>
    <row r="38" spans="1:36" ht="48.6" customHeight="1" x14ac:dyDescent="0.25">
      <c r="A38" s="1"/>
      <c r="B38" s="140" t="s">
        <v>214</v>
      </c>
      <c r="C38" s="136" t="s">
        <v>284</v>
      </c>
      <c r="D38" s="136" t="s">
        <v>280</v>
      </c>
      <c r="E38" s="136" t="s">
        <v>162</v>
      </c>
      <c r="F38" s="136" t="s">
        <v>291</v>
      </c>
      <c r="G38" s="136" t="s">
        <v>164</v>
      </c>
      <c r="H38" s="136" t="s">
        <v>93</v>
      </c>
      <c r="I38" s="136" t="s">
        <v>93</v>
      </c>
      <c r="J38" s="71" t="s">
        <v>165</v>
      </c>
      <c r="K38" s="71" t="s">
        <v>166</v>
      </c>
      <c r="L38" s="71" t="s">
        <v>143</v>
      </c>
      <c r="M38" s="71">
        <v>19</v>
      </c>
      <c r="N38" s="136" t="s">
        <v>97</v>
      </c>
      <c r="O38" s="136" t="s">
        <v>98</v>
      </c>
      <c r="P38" s="133" t="s">
        <v>170</v>
      </c>
      <c r="Q38" s="133" t="s">
        <v>171</v>
      </c>
      <c r="R38" s="134" t="s">
        <v>101</v>
      </c>
      <c r="S38" s="134" t="s">
        <v>172</v>
      </c>
      <c r="T38" s="130">
        <f>U38</f>
        <v>3589918</v>
      </c>
      <c r="U38" s="130">
        <f t="shared" si="4"/>
        <v>3589918</v>
      </c>
      <c r="V38" s="130">
        <v>3589918</v>
      </c>
      <c r="W38" s="130">
        <v>0</v>
      </c>
      <c r="X38" s="130">
        <v>0</v>
      </c>
      <c r="Y38" s="130">
        <v>0</v>
      </c>
      <c r="Z38" s="130">
        <v>0</v>
      </c>
      <c r="AA38" s="127">
        <v>0</v>
      </c>
      <c r="AB38" s="130">
        <v>633517</v>
      </c>
      <c r="AC38" s="127" t="s">
        <v>104</v>
      </c>
      <c r="AD38" s="127">
        <v>0</v>
      </c>
      <c r="AE38" s="127">
        <f t="shared" si="1"/>
        <v>3589918</v>
      </c>
      <c r="AF38" s="127">
        <v>0</v>
      </c>
      <c r="AG38" s="166"/>
      <c r="AH38" s="178" t="s">
        <v>293</v>
      </c>
      <c r="AI38" s="178" t="s">
        <v>292</v>
      </c>
      <c r="AJ38" s="175">
        <v>46057</v>
      </c>
    </row>
    <row r="39" spans="1:36" ht="61.9" customHeight="1" thickBot="1" x14ac:dyDescent="0.3">
      <c r="A39" s="1"/>
      <c r="B39" s="141"/>
      <c r="C39" s="137"/>
      <c r="D39" s="137"/>
      <c r="E39" s="137"/>
      <c r="F39" s="137"/>
      <c r="G39" s="137"/>
      <c r="H39" s="137"/>
      <c r="I39" s="137"/>
      <c r="J39" s="72" t="s">
        <v>167</v>
      </c>
      <c r="K39" s="72" t="s">
        <v>168</v>
      </c>
      <c r="L39" s="72" t="s">
        <v>169</v>
      </c>
      <c r="M39" s="72">
        <v>19</v>
      </c>
      <c r="N39" s="137"/>
      <c r="O39" s="137"/>
      <c r="P39" s="134"/>
      <c r="Q39" s="134"/>
      <c r="R39" s="135"/>
      <c r="S39" s="135"/>
      <c r="T39" s="131"/>
      <c r="U39" s="131"/>
      <c r="V39" s="131"/>
      <c r="W39" s="131"/>
      <c r="X39" s="131"/>
      <c r="Y39" s="131"/>
      <c r="Z39" s="131"/>
      <c r="AA39" s="128"/>
      <c r="AB39" s="131"/>
      <c r="AC39" s="128"/>
      <c r="AD39" s="128"/>
      <c r="AE39" s="128"/>
      <c r="AF39" s="128"/>
      <c r="AG39" s="169"/>
      <c r="AH39" s="179"/>
      <c r="AI39" s="179"/>
      <c r="AJ39" s="176"/>
    </row>
    <row r="40" spans="1:36" ht="61.9" customHeight="1" x14ac:dyDescent="0.25">
      <c r="A40" s="1"/>
      <c r="B40" s="141"/>
      <c r="C40" s="137"/>
      <c r="D40" s="137"/>
      <c r="E40" s="137"/>
      <c r="F40" s="137"/>
      <c r="G40" s="137"/>
      <c r="H40" s="137"/>
      <c r="I40" s="137"/>
      <c r="J40" s="72" t="s">
        <v>177</v>
      </c>
      <c r="K40" s="72" t="s">
        <v>179</v>
      </c>
      <c r="L40" s="72" t="s">
        <v>181</v>
      </c>
      <c r="M40" s="72">
        <v>30</v>
      </c>
      <c r="N40" s="137"/>
      <c r="O40" s="137"/>
      <c r="P40" s="134"/>
      <c r="Q40" s="134"/>
      <c r="R40" s="80"/>
      <c r="S40" s="80"/>
      <c r="T40" s="131"/>
      <c r="U40" s="131"/>
      <c r="V40" s="131"/>
      <c r="W40" s="131"/>
      <c r="X40" s="131"/>
      <c r="Y40" s="131"/>
      <c r="Z40" s="131"/>
      <c r="AA40" s="128"/>
      <c r="AB40" s="131"/>
      <c r="AC40" s="128"/>
      <c r="AD40" s="128"/>
      <c r="AE40" s="128"/>
      <c r="AF40" s="128"/>
      <c r="AG40" s="169"/>
      <c r="AH40" s="179"/>
      <c r="AI40" s="179"/>
      <c r="AJ40" s="176"/>
    </row>
    <row r="41" spans="1:36" ht="61.9" customHeight="1" x14ac:dyDescent="0.25">
      <c r="A41" s="1"/>
      <c r="B41" s="141"/>
      <c r="C41" s="137"/>
      <c r="D41" s="137"/>
      <c r="E41" s="137"/>
      <c r="F41" s="137"/>
      <c r="G41" s="137"/>
      <c r="H41" s="137"/>
      <c r="I41" s="137"/>
      <c r="J41" s="72" t="s">
        <v>178</v>
      </c>
      <c r="K41" s="72" t="s">
        <v>180</v>
      </c>
      <c r="L41" s="72" t="s">
        <v>182</v>
      </c>
      <c r="M41" s="72">
        <v>30</v>
      </c>
      <c r="N41" s="137"/>
      <c r="O41" s="137"/>
      <c r="P41" s="134"/>
      <c r="Q41" s="134"/>
      <c r="R41" s="80"/>
      <c r="S41" s="80"/>
      <c r="T41" s="131"/>
      <c r="U41" s="131"/>
      <c r="V41" s="131"/>
      <c r="W41" s="131"/>
      <c r="X41" s="131"/>
      <c r="Y41" s="131"/>
      <c r="Z41" s="131"/>
      <c r="AA41" s="128"/>
      <c r="AB41" s="131"/>
      <c r="AC41" s="128"/>
      <c r="AD41" s="128"/>
      <c r="AE41" s="128"/>
      <c r="AF41" s="128"/>
      <c r="AG41" s="169"/>
      <c r="AH41" s="179"/>
      <c r="AI41" s="179"/>
      <c r="AJ41" s="176"/>
    </row>
    <row r="42" spans="1:36" ht="61.9" customHeight="1" x14ac:dyDescent="0.25">
      <c r="A42" s="1"/>
      <c r="B42" s="141"/>
      <c r="C42" s="137"/>
      <c r="D42" s="137"/>
      <c r="E42" s="137"/>
      <c r="F42" s="137"/>
      <c r="G42" s="137"/>
      <c r="H42" s="137"/>
      <c r="I42" s="137"/>
      <c r="J42" s="72" t="s">
        <v>194</v>
      </c>
      <c r="K42" s="72" t="s">
        <v>195</v>
      </c>
      <c r="L42" s="72" t="s">
        <v>181</v>
      </c>
      <c r="M42" s="72">
        <v>10</v>
      </c>
      <c r="N42" s="137"/>
      <c r="O42" s="137"/>
      <c r="P42" s="134"/>
      <c r="Q42" s="134"/>
      <c r="R42" s="80"/>
      <c r="S42" s="80"/>
      <c r="T42" s="131"/>
      <c r="U42" s="131"/>
      <c r="V42" s="131"/>
      <c r="W42" s="131"/>
      <c r="X42" s="131"/>
      <c r="Y42" s="131"/>
      <c r="Z42" s="131"/>
      <c r="AA42" s="128"/>
      <c r="AB42" s="131"/>
      <c r="AC42" s="128"/>
      <c r="AD42" s="128"/>
      <c r="AE42" s="128"/>
      <c r="AF42" s="128"/>
      <c r="AG42" s="169"/>
      <c r="AH42" s="179"/>
      <c r="AI42" s="179"/>
      <c r="AJ42" s="176"/>
    </row>
    <row r="43" spans="1:36" ht="61.9" customHeight="1" thickBot="1" x14ac:dyDescent="0.3">
      <c r="A43" s="1"/>
      <c r="B43" s="142"/>
      <c r="C43" s="138"/>
      <c r="D43" s="138"/>
      <c r="E43" s="138"/>
      <c r="F43" s="138"/>
      <c r="G43" s="138"/>
      <c r="H43" s="138"/>
      <c r="I43" s="138"/>
      <c r="J43" s="73" t="s">
        <v>197</v>
      </c>
      <c r="K43" s="73" t="s">
        <v>198</v>
      </c>
      <c r="L43" s="73" t="s">
        <v>182</v>
      </c>
      <c r="M43" s="73">
        <v>10</v>
      </c>
      <c r="N43" s="138"/>
      <c r="O43" s="138"/>
      <c r="P43" s="135"/>
      <c r="Q43" s="135"/>
      <c r="R43" s="80"/>
      <c r="S43" s="80"/>
      <c r="T43" s="132"/>
      <c r="U43" s="132"/>
      <c r="V43" s="132"/>
      <c r="W43" s="132"/>
      <c r="X43" s="132"/>
      <c r="Y43" s="132"/>
      <c r="Z43" s="132"/>
      <c r="AA43" s="129"/>
      <c r="AB43" s="132"/>
      <c r="AC43" s="129"/>
      <c r="AD43" s="129"/>
      <c r="AE43" s="129"/>
      <c r="AF43" s="129"/>
      <c r="AG43" s="167"/>
      <c r="AH43" s="180"/>
      <c r="AI43" s="180"/>
      <c r="AJ43" s="177"/>
    </row>
    <row r="44" spans="1:36" s="233" customFormat="1" ht="60" customHeight="1" x14ac:dyDescent="0.25">
      <c r="A44" s="230"/>
      <c r="B44" s="235" t="s">
        <v>283</v>
      </c>
      <c r="C44" s="236" t="s">
        <v>288</v>
      </c>
      <c r="D44" s="236" t="s">
        <v>280</v>
      </c>
      <c r="E44" s="236" t="s">
        <v>162</v>
      </c>
      <c r="F44" s="236" t="s">
        <v>294</v>
      </c>
      <c r="G44" s="236" t="s">
        <v>164</v>
      </c>
      <c r="H44" s="236" t="s">
        <v>93</v>
      </c>
      <c r="I44" s="236" t="s">
        <v>93</v>
      </c>
      <c r="J44" s="237" t="s">
        <v>177</v>
      </c>
      <c r="K44" s="237" t="s">
        <v>179</v>
      </c>
      <c r="L44" s="237" t="s">
        <v>181</v>
      </c>
      <c r="M44" s="237">
        <v>40</v>
      </c>
      <c r="N44" s="238" t="s">
        <v>97</v>
      </c>
      <c r="O44" s="238" t="s">
        <v>123</v>
      </c>
      <c r="P44" s="238" t="s">
        <v>170</v>
      </c>
      <c r="Q44" s="238" t="s">
        <v>171</v>
      </c>
      <c r="R44" s="238" t="s">
        <v>101</v>
      </c>
      <c r="S44" s="238" t="s">
        <v>172</v>
      </c>
      <c r="T44" s="239">
        <f>U44</f>
        <v>548803</v>
      </c>
      <c r="U44" s="239">
        <f t="shared" si="4"/>
        <v>548803</v>
      </c>
      <c r="V44" s="239">
        <v>548803</v>
      </c>
      <c r="W44" s="239">
        <v>0</v>
      </c>
      <c r="X44" s="239">
        <v>0</v>
      </c>
      <c r="Y44" s="239">
        <v>0</v>
      </c>
      <c r="Z44" s="239">
        <v>0</v>
      </c>
      <c r="AA44" s="239">
        <v>0</v>
      </c>
      <c r="AB44" s="239">
        <v>1611697</v>
      </c>
      <c r="AC44" s="239" t="s">
        <v>104</v>
      </c>
      <c r="AD44" s="239">
        <v>0</v>
      </c>
      <c r="AE44" s="239">
        <f t="shared" si="1"/>
        <v>548803</v>
      </c>
      <c r="AF44" s="239">
        <v>0</v>
      </c>
      <c r="AG44" s="240"/>
      <c r="AH44" s="241">
        <v>46204</v>
      </c>
      <c r="AI44" s="241">
        <v>46266</v>
      </c>
      <c r="AJ44" s="242"/>
    </row>
    <row r="45" spans="1:36" s="233" customFormat="1" ht="71.099999999999994" customHeight="1" thickBot="1" x14ac:dyDescent="0.3">
      <c r="A45" s="230"/>
      <c r="B45" s="243"/>
      <c r="C45" s="244"/>
      <c r="D45" s="244"/>
      <c r="E45" s="244"/>
      <c r="F45" s="244"/>
      <c r="G45" s="244"/>
      <c r="H45" s="244"/>
      <c r="I45" s="244"/>
      <c r="J45" s="234" t="s">
        <v>178</v>
      </c>
      <c r="K45" s="234" t="s">
        <v>180</v>
      </c>
      <c r="L45" s="234" t="s">
        <v>182</v>
      </c>
      <c r="M45" s="234">
        <v>40</v>
      </c>
      <c r="N45" s="244"/>
      <c r="O45" s="244"/>
      <c r="P45" s="244"/>
      <c r="Q45" s="244"/>
      <c r="R45" s="244"/>
      <c r="S45" s="244"/>
      <c r="T45" s="244"/>
      <c r="U45" s="245"/>
      <c r="V45" s="245"/>
      <c r="W45" s="245"/>
      <c r="X45" s="245"/>
      <c r="Y45" s="245"/>
      <c r="Z45" s="245"/>
      <c r="AA45" s="245"/>
      <c r="AB45" s="245"/>
      <c r="AC45" s="245"/>
      <c r="AD45" s="245"/>
      <c r="AE45" s="245"/>
      <c r="AF45" s="245"/>
      <c r="AG45" s="246"/>
      <c r="AH45" s="247"/>
      <c r="AI45" s="247"/>
      <c r="AJ45" s="248"/>
    </row>
    <row r="46" spans="1:36" ht="71.099999999999994" customHeight="1" x14ac:dyDescent="0.25">
      <c r="A46" s="1"/>
      <c r="B46" s="144" t="s">
        <v>287</v>
      </c>
      <c r="C46" s="147" t="s">
        <v>288</v>
      </c>
      <c r="D46" s="147" t="s">
        <v>280</v>
      </c>
      <c r="E46" s="147" t="s">
        <v>162</v>
      </c>
      <c r="F46" s="147" t="s">
        <v>289</v>
      </c>
      <c r="G46" s="147" t="s">
        <v>164</v>
      </c>
      <c r="H46" s="147" t="s">
        <v>93</v>
      </c>
      <c r="I46" s="147" t="s">
        <v>93</v>
      </c>
      <c r="J46" s="81" t="s">
        <v>177</v>
      </c>
      <c r="K46" s="81" t="s">
        <v>179</v>
      </c>
      <c r="L46" s="81" t="s">
        <v>181</v>
      </c>
      <c r="M46" s="81">
        <v>30</v>
      </c>
      <c r="N46" s="147" t="s">
        <v>97</v>
      </c>
      <c r="O46" s="147" t="s">
        <v>98</v>
      </c>
      <c r="P46" s="147" t="s">
        <v>170</v>
      </c>
      <c r="Q46" s="147" t="s">
        <v>171</v>
      </c>
      <c r="R46" s="82"/>
      <c r="S46" s="82"/>
      <c r="T46" s="156">
        <f>U46</f>
        <v>1595000</v>
      </c>
      <c r="U46" s="156">
        <f>V46</f>
        <v>1595000</v>
      </c>
      <c r="V46" s="156">
        <v>1595000</v>
      </c>
      <c r="W46" s="156">
        <v>0</v>
      </c>
      <c r="X46" s="156">
        <v>0</v>
      </c>
      <c r="Y46" s="156">
        <v>0</v>
      </c>
      <c r="Z46" s="156">
        <v>0</v>
      </c>
      <c r="AA46" s="156">
        <v>0</v>
      </c>
      <c r="AB46" s="156">
        <v>281472</v>
      </c>
      <c r="AC46" s="156" t="s">
        <v>104</v>
      </c>
      <c r="AD46" s="156">
        <v>0</v>
      </c>
      <c r="AE46" s="156">
        <f>V46</f>
        <v>1595000</v>
      </c>
      <c r="AF46" s="156">
        <v>0</v>
      </c>
      <c r="AG46" s="157"/>
      <c r="AH46" s="153" t="s">
        <v>282</v>
      </c>
      <c r="AI46" s="153">
        <v>45689</v>
      </c>
      <c r="AJ46" s="150">
        <v>45642</v>
      </c>
    </row>
    <row r="47" spans="1:36" ht="71.099999999999994" customHeight="1" x14ac:dyDescent="0.25">
      <c r="A47" s="1"/>
      <c r="B47" s="145"/>
      <c r="C47" s="148"/>
      <c r="D47" s="148"/>
      <c r="E47" s="148"/>
      <c r="F47" s="148"/>
      <c r="G47" s="148"/>
      <c r="H47" s="148"/>
      <c r="I47" s="148"/>
      <c r="J47" s="83" t="s">
        <v>178</v>
      </c>
      <c r="K47" s="83" t="s">
        <v>180</v>
      </c>
      <c r="L47" s="83" t="s">
        <v>182</v>
      </c>
      <c r="M47" s="83">
        <v>30</v>
      </c>
      <c r="N47" s="148"/>
      <c r="O47" s="148"/>
      <c r="P47" s="148"/>
      <c r="Q47" s="148"/>
      <c r="R47" s="83"/>
      <c r="S47" s="83"/>
      <c r="T47" s="148"/>
      <c r="U47" s="160"/>
      <c r="V47" s="160"/>
      <c r="W47" s="160"/>
      <c r="X47" s="160"/>
      <c r="Y47" s="160"/>
      <c r="Z47" s="160"/>
      <c r="AA47" s="160"/>
      <c r="AB47" s="160"/>
      <c r="AC47" s="160"/>
      <c r="AD47" s="160"/>
      <c r="AE47" s="160"/>
      <c r="AF47" s="160"/>
      <c r="AG47" s="158"/>
      <c r="AH47" s="154"/>
      <c r="AI47" s="154"/>
      <c r="AJ47" s="151"/>
    </row>
    <row r="48" spans="1:36" ht="71.099999999999994" customHeight="1" x14ac:dyDescent="0.25">
      <c r="A48" s="1"/>
      <c r="B48" s="145"/>
      <c r="C48" s="148"/>
      <c r="D48" s="148"/>
      <c r="E48" s="148"/>
      <c r="F48" s="148"/>
      <c r="G48" s="148"/>
      <c r="H48" s="148"/>
      <c r="I48" s="148"/>
      <c r="J48" s="81" t="s">
        <v>194</v>
      </c>
      <c r="K48" s="81" t="s">
        <v>195</v>
      </c>
      <c r="L48" s="81" t="s">
        <v>196</v>
      </c>
      <c r="M48" s="81">
        <v>10</v>
      </c>
      <c r="N48" s="148"/>
      <c r="O48" s="148"/>
      <c r="P48" s="148"/>
      <c r="Q48" s="148"/>
      <c r="R48" s="83"/>
      <c r="S48" s="83"/>
      <c r="T48" s="148"/>
      <c r="U48" s="160"/>
      <c r="V48" s="160"/>
      <c r="W48" s="160"/>
      <c r="X48" s="160"/>
      <c r="Y48" s="160"/>
      <c r="Z48" s="160"/>
      <c r="AA48" s="160"/>
      <c r="AB48" s="160"/>
      <c r="AC48" s="160"/>
      <c r="AD48" s="160"/>
      <c r="AE48" s="160"/>
      <c r="AF48" s="160"/>
      <c r="AG48" s="158"/>
      <c r="AH48" s="154"/>
      <c r="AI48" s="154"/>
      <c r="AJ48" s="151"/>
    </row>
    <row r="49" spans="1:36" ht="82.15" customHeight="1" thickBot="1" x14ac:dyDescent="0.3">
      <c r="A49" s="1"/>
      <c r="B49" s="146"/>
      <c r="C49" s="149"/>
      <c r="D49" s="149"/>
      <c r="E49" s="149"/>
      <c r="F49" s="149"/>
      <c r="G49" s="149"/>
      <c r="H49" s="149"/>
      <c r="I49" s="149"/>
      <c r="J49" s="84" t="s">
        <v>197</v>
      </c>
      <c r="K49" s="84" t="s">
        <v>198</v>
      </c>
      <c r="L49" s="84" t="s">
        <v>182</v>
      </c>
      <c r="M49" s="84">
        <v>10</v>
      </c>
      <c r="N49" s="149"/>
      <c r="O49" s="149"/>
      <c r="P49" s="149"/>
      <c r="Q49" s="149"/>
      <c r="R49" s="85"/>
      <c r="S49" s="85"/>
      <c r="T49" s="149"/>
      <c r="U49" s="161"/>
      <c r="V49" s="161"/>
      <c r="W49" s="161"/>
      <c r="X49" s="161"/>
      <c r="Y49" s="161"/>
      <c r="Z49" s="161"/>
      <c r="AA49" s="161"/>
      <c r="AB49" s="161"/>
      <c r="AC49" s="161"/>
      <c r="AD49" s="161"/>
      <c r="AE49" s="161"/>
      <c r="AF49" s="161"/>
      <c r="AG49" s="159"/>
      <c r="AH49" s="155"/>
      <c r="AI49" s="155"/>
      <c r="AJ49" s="152"/>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79"/>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143" t="s">
        <v>286</v>
      </c>
      <c r="C54" s="143"/>
      <c r="D54" s="143"/>
      <c r="E54" s="143"/>
      <c r="F54" s="143"/>
      <c r="G54" s="143"/>
      <c r="H54" s="143"/>
      <c r="I54" s="143"/>
      <c r="J54" s="143"/>
      <c r="K54" s="143"/>
      <c r="L54" s="143"/>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139" t="s">
        <v>290</v>
      </c>
      <c r="C55" s="139"/>
      <c r="D55" s="139"/>
      <c r="E55" s="139"/>
      <c r="F55" s="139"/>
      <c r="G55" s="139"/>
      <c r="H55" s="139"/>
      <c r="I55" s="139"/>
      <c r="J55" s="139"/>
      <c r="K55" s="139"/>
      <c r="L55" s="139"/>
      <c r="M55" s="139"/>
      <c r="N55" s="139"/>
      <c r="O55" s="139"/>
      <c r="P55" s="1"/>
      <c r="Q55" s="1"/>
      <c r="R55" s="1"/>
      <c r="S55" s="1"/>
      <c r="T55" s="1"/>
      <c r="U55" s="1"/>
      <c r="V55" s="1"/>
      <c r="W55" s="1"/>
      <c r="X55" s="1"/>
      <c r="Y55" s="1"/>
      <c r="Z55" s="1"/>
      <c r="AA55" s="1"/>
      <c r="AB55" s="1"/>
      <c r="AC55" s="1"/>
      <c r="AD55" s="1"/>
      <c r="AE55" s="1"/>
      <c r="AF55" s="1"/>
      <c r="AG55" s="1"/>
      <c r="AH55" s="1"/>
      <c r="AI55" s="1"/>
      <c r="AJ55" s="1"/>
    </row>
    <row r="56" spans="1:36" s="233" customFormat="1" x14ac:dyDescent="0.25">
      <c r="A56" s="230"/>
      <c r="B56" s="231" t="s">
        <v>295</v>
      </c>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row>
  </sheetData>
  <mergeCells count="522">
    <mergeCell ref="U32:U33"/>
    <mergeCell ref="V32:V33"/>
    <mergeCell ref="AG32:AG33"/>
    <mergeCell ref="AH32:AH33"/>
    <mergeCell ref="W32:W33"/>
    <mergeCell ref="X32:X33"/>
    <mergeCell ref="Y32:Y33"/>
    <mergeCell ref="Z32:Z33"/>
    <mergeCell ref="AB32:AB33"/>
    <mergeCell ref="AC32:AC33"/>
    <mergeCell ref="AD32:AD33"/>
    <mergeCell ref="AE32:AE33"/>
    <mergeCell ref="AF32:AF33"/>
    <mergeCell ref="AA32:AA33"/>
    <mergeCell ref="B56:AJ56"/>
    <mergeCell ref="B12:B13"/>
    <mergeCell ref="C12:C13"/>
    <mergeCell ref="D12:D13"/>
    <mergeCell ref="E12:E13"/>
    <mergeCell ref="AH12:AH13"/>
    <mergeCell ref="AI12:AI13"/>
    <mergeCell ref="AJ12:AJ13"/>
    <mergeCell ref="T12:T13"/>
    <mergeCell ref="B32:B33"/>
    <mergeCell ref="C32:C33"/>
    <mergeCell ref="D32:D33"/>
    <mergeCell ref="E32:E33"/>
    <mergeCell ref="F32:F33"/>
    <mergeCell ref="G32:G33"/>
    <mergeCell ref="H32:H33"/>
    <mergeCell ref="I32:I33"/>
    <mergeCell ref="N32:N33"/>
    <mergeCell ref="O32:O33"/>
    <mergeCell ref="P32:P33"/>
    <mergeCell ref="Q32:Q33"/>
    <mergeCell ref="R32:R33"/>
    <mergeCell ref="S32:S33"/>
    <mergeCell ref="T32:T33"/>
    <mergeCell ref="B16:B23"/>
    <mergeCell ref="C16:C23"/>
    <mergeCell ref="D16:D23"/>
    <mergeCell ref="E16:E23"/>
    <mergeCell ref="G16:G23"/>
    <mergeCell ref="AC22:AC23"/>
    <mergeCell ref="H20:H21"/>
    <mergeCell ref="I20:I21"/>
    <mergeCell ref="N20:N21"/>
    <mergeCell ref="O20:O21"/>
    <mergeCell ref="V22:V23"/>
    <mergeCell ref="W22:W23"/>
    <mergeCell ref="U20:U21"/>
    <mergeCell ref="V20:V21"/>
    <mergeCell ref="W20:W21"/>
    <mergeCell ref="F22:F23"/>
    <mergeCell ref="H22:H23"/>
    <mergeCell ref="I22:I23"/>
    <mergeCell ref="N22:N23"/>
    <mergeCell ref="O22:O23"/>
    <mergeCell ref="P22:P23"/>
    <mergeCell ref="Q22:Q23"/>
    <mergeCell ref="R22:R23"/>
    <mergeCell ref="S22:S23"/>
    <mergeCell ref="P20:P21"/>
    <mergeCell ref="Q20:Q21"/>
    <mergeCell ref="R20:R21"/>
    <mergeCell ref="S20:S21"/>
    <mergeCell ref="AG22:AG23"/>
    <mergeCell ref="AF20:AF21"/>
    <mergeCell ref="AG20:AG21"/>
    <mergeCell ref="AA20:AA21"/>
    <mergeCell ref="AB20:AB21"/>
    <mergeCell ref="AC20:AC21"/>
    <mergeCell ref="AD20:AD21"/>
    <mergeCell ref="AE20:AE21"/>
    <mergeCell ref="AE22:AE23"/>
    <mergeCell ref="AF22:AF23"/>
    <mergeCell ref="X22:X23"/>
    <mergeCell ref="AD22:AD23"/>
    <mergeCell ref="U22:U23"/>
    <mergeCell ref="F18:F19"/>
    <mergeCell ref="H18:H19"/>
    <mergeCell ref="I18:I19"/>
    <mergeCell ref="N18:N19"/>
    <mergeCell ref="O18:O19"/>
    <mergeCell ref="AC16:AC17"/>
    <mergeCell ref="AD16:AD17"/>
    <mergeCell ref="AE16:AE17"/>
    <mergeCell ref="AF16:AF17"/>
    <mergeCell ref="U16:U17"/>
    <mergeCell ref="V16:V17"/>
    <mergeCell ref="W16:W17"/>
    <mergeCell ref="V18:V19"/>
    <mergeCell ref="W18:W19"/>
    <mergeCell ref="X18:X19"/>
    <mergeCell ref="Y18:Y19"/>
    <mergeCell ref="Z18:Z19"/>
    <mergeCell ref="P18:P19"/>
    <mergeCell ref="Q18:Q19"/>
    <mergeCell ref="R18:R19"/>
    <mergeCell ref="S18:S19"/>
    <mergeCell ref="U18:U19"/>
    <mergeCell ref="T16:T23"/>
    <mergeCell ref="F20:F21"/>
    <mergeCell ref="AG16:AG17"/>
    <mergeCell ref="X16:X17"/>
    <mergeCell ref="Y16:Y17"/>
    <mergeCell ref="Z16:Z17"/>
    <mergeCell ref="AA16:AA17"/>
    <mergeCell ref="AB16:AB17"/>
    <mergeCell ref="AH16:AH23"/>
    <mergeCell ref="AI16:AI23"/>
    <mergeCell ref="AJ16:AJ23"/>
    <mergeCell ref="X20:X21"/>
    <mergeCell ref="Y20:Y21"/>
    <mergeCell ref="Z20:Z21"/>
    <mergeCell ref="AG18:AG19"/>
    <mergeCell ref="AF18:AF19"/>
    <mergeCell ref="AA18:AA19"/>
    <mergeCell ref="AB18:AB19"/>
    <mergeCell ref="AC18:AC19"/>
    <mergeCell ref="AD18:AD19"/>
    <mergeCell ref="AE18:AE19"/>
    <mergeCell ref="Y22:Y23"/>
    <mergeCell ref="Z22:Z23"/>
    <mergeCell ref="AA22:AA23"/>
    <mergeCell ref="AB22:AB23"/>
    <mergeCell ref="I8:I9"/>
    <mergeCell ref="U10:U11"/>
    <mergeCell ref="V10:V11"/>
    <mergeCell ref="W10:W11"/>
    <mergeCell ref="X10:X11"/>
    <mergeCell ref="Y10:Y11"/>
    <mergeCell ref="F16:F17"/>
    <mergeCell ref="H16:H17"/>
    <mergeCell ref="I16:I17"/>
    <mergeCell ref="N16:N17"/>
    <mergeCell ref="O16:O17"/>
    <mergeCell ref="P16:P17"/>
    <mergeCell ref="Q16:Q17"/>
    <mergeCell ref="R16:R17"/>
    <mergeCell ref="S16:S17"/>
    <mergeCell ref="O14:O15"/>
    <mergeCell ref="P14:P15"/>
    <mergeCell ref="Q14:Q15"/>
    <mergeCell ref="R14:R15"/>
    <mergeCell ref="S14:S15"/>
    <mergeCell ref="T14:T15"/>
    <mergeCell ref="U14:U15"/>
    <mergeCell ref="V14:V15"/>
    <mergeCell ref="W14:W15"/>
    <mergeCell ref="R6:R7"/>
    <mergeCell ref="U8:U9"/>
    <mergeCell ref="V8:V9"/>
    <mergeCell ref="W8:W9"/>
    <mergeCell ref="AG10:AG11"/>
    <mergeCell ref="T6:T11"/>
    <mergeCell ref="U6:U7"/>
    <mergeCell ref="V6:V7"/>
    <mergeCell ref="W6:W7"/>
    <mergeCell ref="X6:X7"/>
    <mergeCell ref="X8:X9"/>
    <mergeCell ref="Z10:Z11"/>
    <mergeCell ref="AA10:AA11"/>
    <mergeCell ref="AB10:AB11"/>
    <mergeCell ref="AC10:AC11"/>
    <mergeCell ref="Y8:Y9"/>
    <mergeCell ref="Z8:Z9"/>
    <mergeCell ref="AA8:AA9"/>
    <mergeCell ref="AB8:AB9"/>
    <mergeCell ref="AC8:AC9"/>
    <mergeCell ref="S6:S7"/>
    <mergeCell ref="AI6:AI11"/>
    <mergeCell ref="AJ6:AJ11"/>
    <mergeCell ref="AD6:AD7"/>
    <mergeCell ref="AE6:AE7"/>
    <mergeCell ref="AF6:AF7"/>
    <mergeCell ref="AG6:AG7"/>
    <mergeCell ref="AD10:AD11"/>
    <mergeCell ref="AE10:AE11"/>
    <mergeCell ref="AF10:AF11"/>
    <mergeCell ref="AD8:AD9"/>
    <mergeCell ref="AE8:AE9"/>
    <mergeCell ref="AF8:AF9"/>
    <mergeCell ref="AG8:AG9"/>
    <mergeCell ref="B6:B11"/>
    <mergeCell ref="C6:C11"/>
    <mergeCell ref="D6:D11"/>
    <mergeCell ref="E6:E11"/>
    <mergeCell ref="G6:G11"/>
    <mergeCell ref="S8:S9"/>
    <mergeCell ref="F10:F11"/>
    <mergeCell ref="H10:H11"/>
    <mergeCell ref="I10:I11"/>
    <mergeCell ref="N10:N11"/>
    <mergeCell ref="O10:O11"/>
    <mergeCell ref="P10:P11"/>
    <mergeCell ref="Q10:Q11"/>
    <mergeCell ref="R10:R11"/>
    <mergeCell ref="S10:S11"/>
    <mergeCell ref="N8:N9"/>
    <mergeCell ref="O8:O9"/>
    <mergeCell ref="P8:P9"/>
    <mergeCell ref="Q8:Q9"/>
    <mergeCell ref="R8:R9"/>
    <mergeCell ref="H6:H7"/>
    <mergeCell ref="F6:F7"/>
    <mergeCell ref="F8:F9"/>
    <mergeCell ref="H8:H9"/>
    <mergeCell ref="I6:I7"/>
    <mergeCell ref="AJ3:AJ4"/>
    <mergeCell ref="T3:T4"/>
    <mergeCell ref="U3:U4"/>
    <mergeCell ref="V3:AA3"/>
    <mergeCell ref="AB3:AB4"/>
    <mergeCell ref="AC3:AC4"/>
    <mergeCell ref="AD3:AF3"/>
    <mergeCell ref="N3:N4"/>
    <mergeCell ref="O3:O4"/>
    <mergeCell ref="P3:P4"/>
    <mergeCell ref="Q3:Q4"/>
    <mergeCell ref="R3:R4"/>
    <mergeCell ref="S3:S4"/>
    <mergeCell ref="N6:N7"/>
    <mergeCell ref="O6:O7"/>
    <mergeCell ref="Y6:Y7"/>
    <mergeCell ref="Z6:Z7"/>
    <mergeCell ref="AA6:AA7"/>
    <mergeCell ref="AB6:AB7"/>
    <mergeCell ref="AC6:AC7"/>
    <mergeCell ref="P6:P7"/>
    <mergeCell ref="Q6:Q7"/>
    <mergeCell ref="AH6:AH11"/>
    <mergeCell ref="F24:F25"/>
    <mergeCell ref="H24:H25"/>
    <mergeCell ref="I24:I25"/>
    <mergeCell ref="N24:N25"/>
    <mergeCell ref="O24:O25"/>
    <mergeCell ref="P24:P25"/>
    <mergeCell ref="B1:AI1"/>
    <mergeCell ref="B3:B4"/>
    <mergeCell ref="C3:C4"/>
    <mergeCell ref="D3:D4"/>
    <mergeCell ref="E3:E4"/>
    <mergeCell ref="F3:F4"/>
    <mergeCell ref="G3:G4"/>
    <mergeCell ref="H3:H4"/>
    <mergeCell ref="I3:I4"/>
    <mergeCell ref="J3:M3"/>
    <mergeCell ref="AG3:AG4"/>
    <mergeCell ref="AH3:AH4"/>
    <mergeCell ref="AI3:AI4"/>
    <mergeCell ref="Q24:Q25"/>
    <mergeCell ref="R24:R25"/>
    <mergeCell ref="S24:S25"/>
    <mergeCell ref="U24:U25"/>
    <mergeCell ref="V24:V25"/>
    <mergeCell ref="AB26:AB27"/>
    <mergeCell ref="AC26:AC27"/>
    <mergeCell ref="AD26:AD27"/>
    <mergeCell ref="AE26:AE27"/>
    <mergeCell ref="AF26:AF27"/>
    <mergeCell ref="AG26:AG27"/>
    <mergeCell ref="W24:W25"/>
    <mergeCell ref="X24:X25"/>
    <mergeCell ref="Y24:Y25"/>
    <mergeCell ref="Z24:Z25"/>
    <mergeCell ref="AA24:AA25"/>
    <mergeCell ref="AB24:AB25"/>
    <mergeCell ref="AC24:AC25"/>
    <mergeCell ref="AD24:AD25"/>
    <mergeCell ref="AE24:AE25"/>
    <mergeCell ref="N28:N31"/>
    <mergeCell ref="O28:O31"/>
    <mergeCell ref="P28:P31"/>
    <mergeCell ref="Q28:Q31"/>
    <mergeCell ref="R28:R31"/>
    <mergeCell ref="S28:S31"/>
    <mergeCell ref="AF24:AF25"/>
    <mergeCell ref="AG24:AG25"/>
    <mergeCell ref="F26:F27"/>
    <mergeCell ref="H26:H27"/>
    <mergeCell ref="I26:I27"/>
    <mergeCell ref="N26:N27"/>
    <mergeCell ref="O26:O27"/>
    <mergeCell ref="P26:P27"/>
    <mergeCell ref="Q26:Q27"/>
    <mergeCell ref="R26:R27"/>
    <mergeCell ref="S26:S27"/>
    <mergeCell ref="U26:U27"/>
    <mergeCell ref="V26:V27"/>
    <mergeCell ref="W26:W27"/>
    <mergeCell ref="X26:X27"/>
    <mergeCell ref="Y26:Y27"/>
    <mergeCell ref="Z26:Z27"/>
    <mergeCell ref="AA26:AA27"/>
    <mergeCell ref="AC28:AC31"/>
    <mergeCell ref="AD28:AD31"/>
    <mergeCell ref="AE28:AE31"/>
    <mergeCell ref="AF28:AF31"/>
    <mergeCell ref="AG28:AG31"/>
    <mergeCell ref="U28:U31"/>
    <mergeCell ref="V28:V31"/>
    <mergeCell ref="W28:W31"/>
    <mergeCell ref="X28:X31"/>
    <mergeCell ref="Y28:Y31"/>
    <mergeCell ref="Z28:Z31"/>
    <mergeCell ref="AA28:AA31"/>
    <mergeCell ref="AB28:AB31"/>
    <mergeCell ref="B24:B31"/>
    <mergeCell ref="C24:C31"/>
    <mergeCell ref="D24:D31"/>
    <mergeCell ref="E24:E31"/>
    <mergeCell ref="G24:G31"/>
    <mergeCell ref="T24:T31"/>
    <mergeCell ref="B34:B35"/>
    <mergeCell ref="C34:C35"/>
    <mergeCell ref="D34:D35"/>
    <mergeCell ref="E34:E35"/>
    <mergeCell ref="F34:F35"/>
    <mergeCell ref="H34:H35"/>
    <mergeCell ref="I34:I35"/>
    <mergeCell ref="G34:G35"/>
    <mergeCell ref="N34:N35"/>
    <mergeCell ref="O34:O35"/>
    <mergeCell ref="P34:P35"/>
    <mergeCell ref="Q34:Q35"/>
    <mergeCell ref="R34:R35"/>
    <mergeCell ref="S34:S35"/>
    <mergeCell ref="T34:T35"/>
    <mergeCell ref="F28:F31"/>
    <mergeCell ref="H28:H31"/>
    <mergeCell ref="I28:I31"/>
    <mergeCell ref="U34:U35"/>
    <mergeCell ref="V34:V35"/>
    <mergeCell ref="W34:W35"/>
    <mergeCell ref="X34:X35"/>
    <mergeCell ref="Y34:Y35"/>
    <mergeCell ref="Z34:Z35"/>
    <mergeCell ref="AA34:AA35"/>
    <mergeCell ref="AB34:AB35"/>
    <mergeCell ref="AC34:AC35"/>
    <mergeCell ref="AD34:AD35"/>
    <mergeCell ref="AE34:AE35"/>
    <mergeCell ref="AF34:AF35"/>
    <mergeCell ref="AG34:AG35"/>
    <mergeCell ref="AH34:AH35"/>
    <mergeCell ref="AI34:AI35"/>
    <mergeCell ref="AJ34:AJ35"/>
    <mergeCell ref="AH24:AH31"/>
    <mergeCell ref="AI24:AI31"/>
    <mergeCell ref="AJ24:AJ31"/>
    <mergeCell ref="AI32:AI33"/>
    <mergeCell ref="AJ32:AJ33"/>
    <mergeCell ref="AJ38:AJ43"/>
    <mergeCell ref="AI38:AI43"/>
    <mergeCell ref="AH38:AH43"/>
    <mergeCell ref="AG38:AG43"/>
    <mergeCell ref="B44:B45"/>
    <mergeCell ref="C44:C45"/>
    <mergeCell ref="D44:D45"/>
    <mergeCell ref="E44:E45"/>
    <mergeCell ref="F44:F45"/>
    <mergeCell ref="G44:G45"/>
    <mergeCell ref="H44:H45"/>
    <mergeCell ref="I44:I45"/>
    <mergeCell ref="N44:N45"/>
    <mergeCell ref="O44:O45"/>
    <mergeCell ref="R38:R39"/>
    <mergeCell ref="S38:S39"/>
    <mergeCell ref="V44:V45"/>
    <mergeCell ref="W44:W45"/>
    <mergeCell ref="X44:X45"/>
    <mergeCell ref="AJ44:AJ45"/>
    <mergeCell ref="AI44:AI45"/>
    <mergeCell ref="AH44:AH45"/>
    <mergeCell ref="AG44:AG45"/>
    <mergeCell ref="AF44:AF45"/>
    <mergeCell ref="AE44:AE45"/>
    <mergeCell ref="AD44:AD45"/>
    <mergeCell ref="AC44:AC45"/>
    <mergeCell ref="AB44:AB45"/>
    <mergeCell ref="AA44:AA45"/>
    <mergeCell ref="Z44:Z45"/>
    <mergeCell ref="Y44:Y45"/>
    <mergeCell ref="B14:B15"/>
    <mergeCell ref="C14:C15"/>
    <mergeCell ref="D14:D15"/>
    <mergeCell ref="E14:E15"/>
    <mergeCell ref="F14:F15"/>
    <mergeCell ref="G14:G15"/>
    <mergeCell ref="H14:H15"/>
    <mergeCell ref="I14:I15"/>
    <mergeCell ref="N14:N15"/>
    <mergeCell ref="X14:X15"/>
    <mergeCell ref="Y14:Y15"/>
    <mergeCell ref="Z14:Z15"/>
    <mergeCell ref="AA14:AA15"/>
    <mergeCell ref="AB14:AB15"/>
    <mergeCell ref="AC14:AC15"/>
    <mergeCell ref="AD14:AD15"/>
    <mergeCell ref="AE14:AE15"/>
    <mergeCell ref="AF14:AF15"/>
    <mergeCell ref="AG14:AG15"/>
    <mergeCell ref="AH14:AH15"/>
    <mergeCell ref="AI14:AI15"/>
    <mergeCell ref="AJ14:AJ15"/>
    <mergeCell ref="AG12:AG13"/>
    <mergeCell ref="AF12:AF13"/>
    <mergeCell ref="AE12:AE13"/>
    <mergeCell ref="AD12:AD13"/>
    <mergeCell ref="AC12:AC13"/>
    <mergeCell ref="AB12:AB13"/>
    <mergeCell ref="AA12:AA13"/>
    <mergeCell ref="Z12:Z13"/>
    <mergeCell ref="Y12:Y13"/>
    <mergeCell ref="X12:X13"/>
    <mergeCell ref="W12:W13"/>
    <mergeCell ref="V12:V13"/>
    <mergeCell ref="U12:U13"/>
    <mergeCell ref="S12:S13"/>
    <mergeCell ref="I12:I13"/>
    <mergeCell ref="H12:H13"/>
    <mergeCell ref="G12:G13"/>
    <mergeCell ref="F12:F13"/>
    <mergeCell ref="R12:R13"/>
    <mergeCell ref="Q12:Q13"/>
    <mergeCell ref="P12:P13"/>
    <mergeCell ref="O12:O13"/>
    <mergeCell ref="N12:N13"/>
    <mergeCell ref="B36:B37"/>
    <mergeCell ref="C36:C37"/>
    <mergeCell ref="D36:D37"/>
    <mergeCell ref="E36:E37"/>
    <mergeCell ref="F36:F37"/>
    <mergeCell ref="G36:G37"/>
    <mergeCell ref="H36:H37"/>
    <mergeCell ref="I36:I37"/>
    <mergeCell ref="N36:N37"/>
    <mergeCell ref="Z36:Z37"/>
    <mergeCell ref="AB36:AB37"/>
    <mergeCell ref="AJ36:AJ37"/>
    <mergeCell ref="AI36:AI37"/>
    <mergeCell ref="AG36:AG37"/>
    <mergeCell ref="AF36:AF37"/>
    <mergeCell ref="AE36:AE37"/>
    <mergeCell ref="AD36:AD37"/>
    <mergeCell ref="AC36:AC37"/>
    <mergeCell ref="AH36:AH37"/>
    <mergeCell ref="AA36:AA37"/>
    <mergeCell ref="Q46:Q49"/>
    <mergeCell ref="G46:G49"/>
    <mergeCell ref="H46:H49"/>
    <mergeCell ref="I46:I49"/>
    <mergeCell ref="N46:N49"/>
    <mergeCell ref="O46:O49"/>
    <mergeCell ref="P46:P49"/>
    <mergeCell ref="X36:X37"/>
    <mergeCell ref="Y36:Y37"/>
    <mergeCell ref="O36:O37"/>
    <mergeCell ref="P36:P37"/>
    <mergeCell ref="Q36:Q37"/>
    <mergeCell ref="R36:R37"/>
    <mergeCell ref="S36:S37"/>
    <mergeCell ref="T36:T37"/>
    <mergeCell ref="U36:U37"/>
    <mergeCell ref="V36:V37"/>
    <mergeCell ref="W36:W37"/>
    <mergeCell ref="P44:P45"/>
    <mergeCell ref="Q44:Q45"/>
    <mergeCell ref="R44:R45"/>
    <mergeCell ref="S44:S45"/>
    <mergeCell ref="T44:T45"/>
    <mergeCell ref="U44:U45"/>
    <mergeCell ref="AJ46:AJ49"/>
    <mergeCell ref="AI46:AI49"/>
    <mergeCell ref="AH46:AH49"/>
    <mergeCell ref="T46:T49"/>
    <mergeCell ref="AG46:AG49"/>
    <mergeCell ref="AF46:AF49"/>
    <mergeCell ref="AE46:AE49"/>
    <mergeCell ref="AD46:AD49"/>
    <mergeCell ref="AC46:AC49"/>
    <mergeCell ref="AB46:AB49"/>
    <mergeCell ref="AA46:AA49"/>
    <mergeCell ref="Z46:Z49"/>
    <mergeCell ref="Y46:Y49"/>
    <mergeCell ref="X46:X49"/>
    <mergeCell ref="W46:W49"/>
    <mergeCell ref="V46:V49"/>
    <mergeCell ref="U46:U49"/>
    <mergeCell ref="B55:O55"/>
    <mergeCell ref="B38:B43"/>
    <mergeCell ref="C38:C43"/>
    <mergeCell ref="D38:D43"/>
    <mergeCell ref="E38:E43"/>
    <mergeCell ref="F38:F43"/>
    <mergeCell ref="G38:G43"/>
    <mergeCell ref="H38:H43"/>
    <mergeCell ref="I38:I43"/>
    <mergeCell ref="B54:L54"/>
    <mergeCell ref="B46:B49"/>
    <mergeCell ref="C46:C49"/>
    <mergeCell ref="D46:D49"/>
    <mergeCell ref="E46:E49"/>
    <mergeCell ref="F46:F49"/>
    <mergeCell ref="AF38:AF43"/>
    <mergeCell ref="AE38:AE43"/>
    <mergeCell ref="AD38:AD43"/>
    <mergeCell ref="AC38:AC43"/>
    <mergeCell ref="T38:T43"/>
    <mergeCell ref="Q38:Q43"/>
    <mergeCell ref="P38:P43"/>
    <mergeCell ref="O38:O43"/>
    <mergeCell ref="N38:N43"/>
    <mergeCell ref="AB38:AB43"/>
    <mergeCell ref="AA38:AA43"/>
    <mergeCell ref="Z38:Z43"/>
    <mergeCell ref="Y38:Y43"/>
    <mergeCell ref="X38:X43"/>
    <mergeCell ref="W38:W43"/>
    <mergeCell ref="V38:V43"/>
    <mergeCell ref="U38:U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4"/>
  <sheetViews>
    <sheetView topLeftCell="M1" zoomScale="85" zoomScaleNormal="85" workbookViewId="0">
      <selection activeCell="AJ6" sqref="AJ6:AJ21"/>
    </sheetView>
  </sheetViews>
  <sheetFormatPr defaultRowHeight="15" x14ac:dyDescent="0.25"/>
  <cols>
    <col min="1" max="1" width="5" customWidth="1"/>
    <col min="2" max="2" width="21" customWidth="1"/>
    <col min="3" max="3" width="17.7109375" customWidth="1"/>
    <col min="4" max="5" width="13.7109375" customWidth="1"/>
    <col min="6" max="6" width="18.28515625" style="30" customWidth="1"/>
    <col min="7" max="7" width="59.7109375" customWidth="1"/>
    <col min="8" max="8" width="14.7109375" style="27" customWidth="1"/>
    <col min="9" max="9" width="13.7109375" style="27" customWidth="1"/>
    <col min="10" max="10" width="37.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8" max="38" width="27.28515625"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01" t="s">
        <v>0</v>
      </c>
      <c r="C3" s="101" t="s">
        <v>1</v>
      </c>
      <c r="D3" s="101" t="s">
        <v>28</v>
      </c>
      <c r="E3" s="101" t="s">
        <v>29</v>
      </c>
      <c r="F3" s="101" t="s">
        <v>30</v>
      </c>
      <c r="G3" s="101" t="s">
        <v>3</v>
      </c>
      <c r="H3" s="229" t="s">
        <v>4</v>
      </c>
      <c r="I3" s="229" t="s">
        <v>5</v>
      </c>
      <c r="J3" s="102" t="s">
        <v>6</v>
      </c>
      <c r="K3" s="102"/>
      <c r="L3" s="102"/>
      <c r="M3" s="102"/>
      <c r="N3" s="103" t="s">
        <v>47</v>
      </c>
      <c r="O3" s="101" t="s">
        <v>31</v>
      </c>
      <c r="P3" s="113" t="s">
        <v>42</v>
      </c>
      <c r="Q3" s="113" t="s">
        <v>32</v>
      </c>
      <c r="R3" s="113" t="s">
        <v>37</v>
      </c>
      <c r="S3" s="113" t="s">
        <v>33</v>
      </c>
      <c r="T3" s="101" t="s">
        <v>55</v>
      </c>
      <c r="U3" s="101" t="s">
        <v>57</v>
      </c>
      <c r="V3" s="102" t="s">
        <v>59</v>
      </c>
      <c r="W3" s="102"/>
      <c r="X3" s="102"/>
      <c r="Y3" s="102"/>
      <c r="Z3" s="102"/>
      <c r="AA3" s="102"/>
      <c r="AB3" s="101" t="s">
        <v>69</v>
      </c>
      <c r="AC3" s="108" t="s">
        <v>75</v>
      </c>
      <c r="AD3" s="110" t="s">
        <v>77</v>
      </c>
      <c r="AE3" s="111"/>
      <c r="AF3" s="112"/>
      <c r="AG3" s="103" t="s">
        <v>27</v>
      </c>
      <c r="AH3" s="103" t="s">
        <v>36</v>
      </c>
      <c r="AI3" s="101" t="s">
        <v>34</v>
      </c>
      <c r="AJ3" s="103" t="s">
        <v>35</v>
      </c>
    </row>
    <row r="4" spans="1:36" ht="169.15" customHeight="1" x14ac:dyDescent="0.25">
      <c r="A4" s="1"/>
      <c r="B4" s="101"/>
      <c r="C4" s="101"/>
      <c r="D4" s="101"/>
      <c r="E4" s="101"/>
      <c r="F4" s="101"/>
      <c r="G4" s="101"/>
      <c r="H4" s="229"/>
      <c r="I4" s="229"/>
      <c r="J4" s="3" t="s">
        <v>7</v>
      </c>
      <c r="K4" s="3" t="s">
        <v>8</v>
      </c>
      <c r="L4" s="3" t="s">
        <v>9</v>
      </c>
      <c r="M4" s="11" t="s">
        <v>10</v>
      </c>
      <c r="N4" s="104"/>
      <c r="O4" s="101"/>
      <c r="P4" s="113"/>
      <c r="Q4" s="113"/>
      <c r="R4" s="113"/>
      <c r="S4" s="113"/>
      <c r="T4" s="101"/>
      <c r="U4" s="101"/>
      <c r="V4" s="3" t="s">
        <v>61</v>
      </c>
      <c r="W4" s="3" t="s">
        <v>62</v>
      </c>
      <c r="X4" s="3" t="s">
        <v>15</v>
      </c>
      <c r="Y4" s="3" t="s">
        <v>63</v>
      </c>
      <c r="Z4" s="3" t="s">
        <v>60</v>
      </c>
      <c r="AA4" s="3" t="s">
        <v>25</v>
      </c>
      <c r="AB4" s="101"/>
      <c r="AC4" s="109"/>
      <c r="AD4" s="3" t="s">
        <v>16</v>
      </c>
      <c r="AE4" s="3" t="s">
        <v>17</v>
      </c>
      <c r="AF4" s="3" t="s">
        <v>26</v>
      </c>
      <c r="AG4" s="104"/>
      <c r="AH4" s="104"/>
      <c r="AI4" s="101"/>
      <c r="AJ4" s="104"/>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6.15" customHeight="1" x14ac:dyDescent="0.25">
      <c r="A6" s="35"/>
      <c r="B6" s="223" t="s">
        <v>129</v>
      </c>
      <c r="C6" s="219" t="s">
        <v>125</v>
      </c>
      <c r="D6" s="219" t="s">
        <v>126</v>
      </c>
      <c r="E6" s="226" t="s">
        <v>127</v>
      </c>
      <c r="F6" s="219" t="s">
        <v>130</v>
      </c>
      <c r="G6" s="219" t="s">
        <v>128</v>
      </c>
      <c r="H6" s="219" t="s">
        <v>93</v>
      </c>
      <c r="I6" s="219" t="s">
        <v>93</v>
      </c>
      <c r="J6" s="40" t="s">
        <v>141</v>
      </c>
      <c r="K6" s="40" t="s">
        <v>139</v>
      </c>
      <c r="L6" s="38" t="s">
        <v>140</v>
      </c>
      <c r="M6" s="39" t="s">
        <v>148</v>
      </c>
      <c r="N6" s="219" t="s">
        <v>153</v>
      </c>
      <c r="O6" s="216" t="s">
        <v>131</v>
      </c>
      <c r="P6" s="209" t="s">
        <v>138</v>
      </c>
      <c r="Q6" s="209" t="s">
        <v>100</v>
      </c>
      <c r="R6" s="209" t="s">
        <v>101</v>
      </c>
      <c r="S6" s="209" t="s">
        <v>102</v>
      </c>
      <c r="T6" s="218">
        <f>U6+U10+U14+U18</f>
        <v>949072</v>
      </c>
      <c r="U6" s="218">
        <f>V6</f>
        <v>276250</v>
      </c>
      <c r="V6" s="218">
        <v>276250</v>
      </c>
      <c r="W6" s="216">
        <v>0</v>
      </c>
      <c r="X6" s="216">
        <v>0</v>
      </c>
      <c r="Y6" s="216">
        <v>0</v>
      </c>
      <c r="Z6" s="216">
        <v>0</v>
      </c>
      <c r="AA6" s="216">
        <v>0</v>
      </c>
      <c r="AB6" s="217">
        <v>48750</v>
      </c>
      <c r="AC6" s="215" t="s">
        <v>137</v>
      </c>
      <c r="AD6" s="215">
        <v>0</v>
      </c>
      <c r="AE6" s="215">
        <f>V6+AB6</f>
        <v>325000</v>
      </c>
      <c r="AF6" s="215">
        <v>0</v>
      </c>
      <c r="AG6" s="215">
        <v>0</v>
      </c>
      <c r="AH6" s="206" t="s">
        <v>216</v>
      </c>
      <c r="AI6" s="206" t="s">
        <v>217</v>
      </c>
      <c r="AJ6" s="203"/>
    </row>
    <row r="7" spans="1:36" s="27" customFormat="1" ht="38.1" customHeight="1" x14ac:dyDescent="0.25">
      <c r="A7" s="35"/>
      <c r="B7" s="224"/>
      <c r="C7" s="220"/>
      <c r="D7" s="220"/>
      <c r="E7" s="227"/>
      <c r="F7" s="220"/>
      <c r="G7" s="220"/>
      <c r="H7" s="220"/>
      <c r="I7" s="220"/>
      <c r="J7" s="40" t="s">
        <v>145</v>
      </c>
      <c r="K7" s="40" t="s">
        <v>142</v>
      </c>
      <c r="L7" s="38" t="s">
        <v>143</v>
      </c>
      <c r="M7" s="38" t="s">
        <v>144</v>
      </c>
      <c r="N7" s="220"/>
      <c r="O7" s="216"/>
      <c r="P7" s="210"/>
      <c r="Q7" s="210"/>
      <c r="R7" s="210"/>
      <c r="S7" s="210"/>
      <c r="T7" s="218"/>
      <c r="U7" s="218"/>
      <c r="V7" s="218"/>
      <c r="W7" s="216"/>
      <c r="X7" s="216"/>
      <c r="Y7" s="216"/>
      <c r="Z7" s="216"/>
      <c r="AA7" s="216"/>
      <c r="AB7" s="217"/>
      <c r="AC7" s="215"/>
      <c r="AD7" s="215"/>
      <c r="AE7" s="215"/>
      <c r="AF7" s="215"/>
      <c r="AG7" s="215"/>
      <c r="AH7" s="207"/>
      <c r="AI7" s="207"/>
      <c r="AJ7" s="204"/>
    </row>
    <row r="8" spans="1:36" s="27" customFormat="1" ht="46.15" customHeight="1" x14ac:dyDescent="0.25">
      <c r="A8" s="35"/>
      <c r="B8" s="224"/>
      <c r="C8" s="220"/>
      <c r="D8" s="220"/>
      <c r="E8" s="227"/>
      <c r="F8" s="220"/>
      <c r="G8" s="220"/>
      <c r="H8" s="220"/>
      <c r="I8" s="220"/>
      <c r="J8" s="40" t="s">
        <v>147</v>
      </c>
      <c r="K8" s="40" t="s">
        <v>146</v>
      </c>
      <c r="L8" s="38" t="s">
        <v>140</v>
      </c>
      <c r="M8" s="39" t="s">
        <v>148</v>
      </c>
      <c r="N8" s="220"/>
      <c r="O8" s="216"/>
      <c r="P8" s="210"/>
      <c r="Q8" s="210"/>
      <c r="R8" s="210"/>
      <c r="S8" s="210"/>
      <c r="T8" s="218"/>
      <c r="U8" s="218"/>
      <c r="V8" s="218"/>
      <c r="W8" s="216"/>
      <c r="X8" s="216"/>
      <c r="Y8" s="216"/>
      <c r="Z8" s="216"/>
      <c r="AA8" s="216"/>
      <c r="AB8" s="217"/>
      <c r="AC8" s="215"/>
      <c r="AD8" s="215"/>
      <c r="AE8" s="215"/>
      <c r="AF8" s="215"/>
      <c r="AG8" s="215"/>
      <c r="AH8" s="207"/>
      <c r="AI8" s="207"/>
      <c r="AJ8" s="204"/>
    </row>
    <row r="9" spans="1:36" s="27" customFormat="1" ht="61.15" customHeight="1" x14ac:dyDescent="0.25">
      <c r="A9" s="35"/>
      <c r="B9" s="224"/>
      <c r="C9" s="220"/>
      <c r="D9" s="220"/>
      <c r="E9" s="227"/>
      <c r="F9" s="221"/>
      <c r="G9" s="220"/>
      <c r="H9" s="221"/>
      <c r="I9" s="221"/>
      <c r="J9" s="40" t="s">
        <v>151</v>
      </c>
      <c r="K9" s="40" t="s">
        <v>149</v>
      </c>
      <c r="L9" s="38" t="s">
        <v>150</v>
      </c>
      <c r="M9" s="38" t="s">
        <v>152</v>
      </c>
      <c r="N9" s="221"/>
      <c r="O9" s="216"/>
      <c r="P9" s="211"/>
      <c r="Q9" s="211"/>
      <c r="R9" s="211"/>
      <c r="S9" s="211"/>
      <c r="T9" s="218"/>
      <c r="U9" s="218"/>
      <c r="V9" s="218"/>
      <c r="W9" s="216"/>
      <c r="X9" s="216"/>
      <c r="Y9" s="216"/>
      <c r="Z9" s="216"/>
      <c r="AA9" s="216"/>
      <c r="AB9" s="217"/>
      <c r="AC9" s="215"/>
      <c r="AD9" s="215"/>
      <c r="AE9" s="215"/>
      <c r="AF9" s="215"/>
      <c r="AG9" s="215"/>
      <c r="AH9" s="207"/>
      <c r="AI9" s="207"/>
      <c r="AJ9" s="204"/>
    </row>
    <row r="10" spans="1:36" s="27" customFormat="1" ht="50.65" customHeight="1" x14ac:dyDescent="0.25">
      <c r="A10" s="35"/>
      <c r="B10" s="224"/>
      <c r="C10" s="220"/>
      <c r="D10" s="220"/>
      <c r="E10" s="227"/>
      <c r="F10" s="219" t="s">
        <v>132</v>
      </c>
      <c r="G10" s="220"/>
      <c r="H10" s="219" t="s">
        <v>93</v>
      </c>
      <c r="I10" s="219" t="s">
        <v>93</v>
      </c>
      <c r="J10" s="40" t="s">
        <v>141</v>
      </c>
      <c r="K10" s="40" t="s">
        <v>139</v>
      </c>
      <c r="L10" s="38" t="s">
        <v>140</v>
      </c>
      <c r="M10" s="39" t="s">
        <v>154</v>
      </c>
      <c r="N10" s="219" t="s">
        <v>153</v>
      </c>
      <c r="O10" s="222" t="s">
        <v>133</v>
      </c>
      <c r="P10" s="209" t="s">
        <v>138</v>
      </c>
      <c r="Q10" s="209" t="s">
        <v>100</v>
      </c>
      <c r="R10" s="209" t="s">
        <v>101</v>
      </c>
      <c r="S10" s="209" t="s">
        <v>102</v>
      </c>
      <c r="T10" s="218"/>
      <c r="U10" s="218">
        <f t="shared" ref="U10" si="0">V10</f>
        <v>330000</v>
      </c>
      <c r="V10" s="218">
        <v>330000</v>
      </c>
      <c r="W10" s="216">
        <v>0</v>
      </c>
      <c r="X10" s="216">
        <v>0</v>
      </c>
      <c r="Y10" s="216">
        <v>0</v>
      </c>
      <c r="Z10" s="216">
        <v>0</v>
      </c>
      <c r="AA10" s="216">
        <v>0</v>
      </c>
      <c r="AB10" s="212">
        <v>58236</v>
      </c>
      <c r="AC10" s="215" t="s">
        <v>137</v>
      </c>
      <c r="AD10" s="215">
        <v>0</v>
      </c>
      <c r="AE10" s="209">
        <f>U10</f>
        <v>330000</v>
      </c>
      <c r="AF10" s="215">
        <v>0</v>
      </c>
      <c r="AG10" s="215">
        <v>0</v>
      </c>
      <c r="AH10" s="207"/>
      <c r="AI10" s="207"/>
      <c r="AJ10" s="204"/>
    </row>
    <row r="11" spans="1:36" s="27" customFormat="1" ht="37.5" customHeight="1" x14ac:dyDescent="0.25">
      <c r="A11" s="35"/>
      <c r="B11" s="224"/>
      <c r="C11" s="220"/>
      <c r="D11" s="220"/>
      <c r="E11" s="227"/>
      <c r="F11" s="220"/>
      <c r="G11" s="220"/>
      <c r="H11" s="220"/>
      <c r="I11" s="220"/>
      <c r="J11" s="40" t="s">
        <v>145</v>
      </c>
      <c r="K11" s="40" t="s">
        <v>142</v>
      </c>
      <c r="L11" s="38" t="s">
        <v>143</v>
      </c>
      <c r="M11" s="38" t="s">
        <v>155</v>
      </c>
      <c r="N11" s="220"/>
      <c r="O11" s="222"/>
      <c r="P11" s="210"/>
      <c r="Q11" s="210"/>
      <c r="R11" s="210"/>
      <c r="S11" s="210"/>
      <c r="T11" s="218"/>
      <c r="U11" s="218"/>
      <c r="V11" s="218"/>
      <c r="W11" s="216"/>
      <c r="X11" s="216"/>
      <c r="Y11" s="216"/>
      <c r="Z11" s="216"/>
      <c r="AA11" s="216"/>
      <c r="AB11" s="213"/>
      <c r="AC11" s="215"/>
      <c r="AD11" s="215"/>
      <c r="AE11" s="210"/>
      <c r="AF11" s="215"/>
      <c r="AG11" s="215"/>
      <c r="AH11" s="207"/>
      <c r="AI11" s="207"/>
      <c r="AJ11" s="204"/>
    </row>
    <row r="12" spans="1:36" s="27" customFormat="1" ht="47.1" customHeight="1" x14ac:dyDescent="0.25">
      <c r="A12" s="35"/>
      <c r="B12" s="224"/>
      <c r="C12" s="220"/>
      <c r="D12" s="220"/>
      <c r="E12" s="227"/>
      <c r="F12" s="220"/>
      <c r="G12" s="220"/>
      <c r="H12" s="220"/>
      <c r="I12" s="220"/>
      <c r="J12" s="40" t="s">
        <v>147</v>
      </c>
      <c r="K12" s="40" t="s">
        <v>146</v>
      </c>
      <c r="L12" s="38" t="s">
        <v>140</v>
      </c>
      <c r="M12" s="39" t="s">
        <v>154</v>
      </c>
      <c r="N12" s="220"/>
      <c r="O12" s="222"/>
      <c r="P12" s="210"/>
      <c r="Q12" s="210"/>
      <c r="R12" s="210"/>
      <c r="S12" s="210"/>
      <c r="T12" s="218"/>
      <c r="U12" s="218"/>
      <c r="V12" s="218"/>
      <c r="W12" s="216"/>
      <c r="X12" s="216"/>
      <c r="Y12" s="216"/>
      <c r="Z12" s="216"/>
      <c r="AA12" s="216"/>
      <c r="AB12" s="213"/>
      <c r="AC12" s="215"/>
      <c r="AD12" s="215"/>
      <c r="AE12" s="210"/>
      <c r="AF12" s="215"/>
      <c r="AG12" s="215"/>
      <c r="AH12" s="207"/>
      <c r="AI12" s="207"/>
      <c r="AJ12" s="204"/>
    </row>
    <row r="13" spans="1:36" s="27" customFormat="1" ht="63" customHeight="1" x14ac:dyDescent="0.25">
      <c r="A13" s="35"/>
      <c r="B13" s="224"/>
      <c r="C13" s="220"/>
      <c r="D13" s="220"/>
      <c r="E13" s="227"/>
      <c r="F13" s="221"/>
      <c r="G13" s="220"/>
      <c r="H13" s="221"/>
      <c r="I13" s="221"/>
      <c r="J13" s="40" t="s">
        <v>151</v>
      </c>
      <c r="K13" s="40" t="s">
        <v>149</v>
      </c>
      <c r="L13" s="38" t="s">
        <v>150</v>
      </c>
      <c r="M13" s="39" t="s">
        <v>156</v>
      </c>
      <c r="N13" s="221"/>
      <c r="O13" s="222"/>
      <c r="P13" s="211"/>
      <c r="Q13" s="211"/>
      <c r="R13" s="211"/>
      <c r="S13" s="211"/>
      <c r="T13" s="218"/>
      <c r="U13" s="218"/>
      <c r="V13" s="218"/>
      <c r="W13" s="216"/>
      <c r="X13" s="216"/>
      <c r="Y13" s="216"/>
      <c r="Z13" s="216"/>
      <c r="AA13" s="216"/>
      <c r="AB13" s="214"/>
      <c r="AC13" s="215"/>
      <c r="AD13" s="215"/>
      <c r="AE13" s="211"/>
      <c r="AF13" s="215"/>
      <c r="AG13" s="215"/>
      <c r="AH13" s="207"/>
      <c r="AI13" s="207"/>
      <c r="AJ13" s="204"/>
    </row>
    <row r="14" spans="1:36" s="27" customFormat="1" ht="49.5" customHeight="1" x14ac:dyDescent="0.25">
      <c r="A14" s="37"/>
      <c r="B14" s="224"/>
      <c r="C14" s="220"/>
      <c r="D14" s="220"/>
      <c r="E14" s="227"/>
      <c r="F14" s="219" t="s">
        <v>134</v>
      </c>
      <c r="G14" s="220"/>
      <c r="H14" s="219" t="s">
        <v>93</v>
      </c>
      <c r="I14" s="219" t="s">
        <v>93</v>
      </c>
      <c r="J14" s="40" t="s">
        <v>141</v>
      </c>
      <c r="K14" s="40" t="s">
        <v>139</v>
      </c>
      <c r="L14" s="38" t="s">
        <v>140</v>
      </c>
      <c r="M14" s="39" t="s">
        <v>148</v>
      </c>
      <c r="N14" s="219" t="s">
        <v>153</v>
      </c>
      <c r="O14" s="222" t="s">
        <v>135</v>
      </c>
      <c r="P14" s="209" t="s">
        <v>138</v>
      </c>
      <c r="Q14" s="209" t="s">
        <v>100</v>
      </c>
      <c r="R14" s="209" t="s">
        <v>101</v>
      </c>
      <c r="S14" s="209" t="s">
        <v>102</v>
      </c>
      <c r="T14" s="218"/>
      <c r="U14" s="218">
        <f t="shared" ref="U14" si="1">V14</f>
        <v>59500</v>
      </c>
      <c r="V14" s="218">
        <v>59500</v>
      </c>
      <c r="W14" s="216">
        <v>0</v>
      </c>
      <c r="X14" s="216">
        <v>0</v>
      </c>
      <c r="Y14" s="216">
        <v>0</v>
      </c>
      <c r="Z14" s="216">
        <v>0</v>
      </c>
      <c r="AA14" s="216">
        <v>0</v>
      </c>
      <c r="AB14" s="212">
        <v>10500</v>
      </c>
      <c r="AC14" s="215" t="s">
        <v>137</v>
      </c>
      <c r="AD14" s="215">
        <v>0</v>
      </c>
      <c r="AE14" s="209">
        <f>U14</f>
        <v>59500</v>
      </c>
      <c r="AF14" s="215">
        <v>0</v>
      </c>
      <c r="AG14" s="215">
        <v>0</v>
      </c>
      <c r="AH14" s="207"/>
      <c r="AI14" s="207"/>
      <c r="AJ14" s="204"/>
    </row>
    <row r="15" spans="1:36" s="27" customFormat="1" ht="39" customHeight="1" x14ac:dyDescent="0.25">
      <c r="A15" s="37"/>
      <c r="B15" s="224"/>
      <c r="C15" s="220"/>
      <c r="D15" s="220"/>
      <c r="E15" s="227"/>
      <c r="F15" s="220"/>
      <c r="G15" s="220"/>
      <c r="H15" s="220"/>
      <c r="I15" s="220"/>
      <c r="J15" s="40" t="s">
        <v>145</v>
      </c>
      <c r="K15" s="40" t="s">
        <v>142</v>
      </c>
      <c r="L15" s="38" t="s">
        <v>143</v>
      </c>
      <c r="M15" s="38" t="s">
        <v>157</v>
      </c>
      <c r="N15" s="220"/>
      <c r="O15" s="222"/>
      <c r="P15" s="210"/>
      <c r="Q15" s="210"/>
      <c r="R15" s="210"/>
      <c r="S15" s="210"/>
      <c r="T15" s="218"/>
      <c r="U15" s="218"/>
      <c r="V15" s="218"/>
      <c r="W15" s="216"/>
      <c r="X15" s="216"/>
      <c r="Y15" s="216"/>
      <c r="Z15" s="216"/>
      <c r="AA15" s="216"/>
      <c r="AB15" s="213"/>
      <c r="AC15" s="215"/>
      <c r="AD15" s="215"/>
      <c r="AE15" s="210"/>
      <c r="AF15" s="215"/>
      <c r="AG15" s="215"/>
      <c r="AH15" s="207"/>
      <c r="AI15" s="207"/>
      <c r="AJ15" s="204"/>
    </row>
    <row r="16" spans="1:36" s="27" customFormat="1" ht="53.65" customHeight="1" x14ac:dyDescent="0.25">
      <c r="A16" s="37"/>
      <c r="B16" s="224"/>
      <c r="C16" s="220"/>
      <c r="D16" s="220"/>
      <c r="E16" s="227"/>
      <c r="F16" s="220"/>
      <c r="G16" s="220"/>
      <c r="H16" s="220"/>
      <c r="I16" s="220"/>
      <c r="J16" s="40" t="s">
        <v>147</v>
      </c>
      <c r="K16" s="40" t="s">
        <v>146</v>
      </c>
      <c r="L16" s="38" t="s">
        <v>140</v>
      </c>
      <c r="M16" s="39" t="s">
        <v>148</v>
      </c>
      <c r="N16" s="220"/>
      <c r="O16" s="222"/>
      <c r="P16" s="210"/>
      <c r="Q16" s="210"/>
      <c r="R16" s="210"/>
      <c r="S16" s="210"/>
      <c r="T16" s="218"/>
      <c r="U16" s="218"/>
      <c r="V16" s="218"/>
      <c r="W16" s="216"/>
      <c r="X16" s="216"/>
      <c r="Y16" s="216"/>
      <c r="Z16" s="216"/>
      <c r="AA16" s="216"/>
      <c r="AB16" s="213"/>
      <c r="AC16" s="215"/>
      <c r="AD16" s="215"/>
      <c r="AE16" s="210"/>
      <c r="AF16" s="215"/>
      <c r="AG16" s="215"/>
      <c r="AH16" s="207"/>
      <c r="AI16" s="207"/>
      <c r="AJ16" s="204"/>
    </row>
    <row r="17" spans="1:36" s="27" customFormat="1" ht="56.65" customHeight="1" x14ac:dyDescent="0.25">
      <c r="A17" s="37"/>
      <c r="B17" s="224"/>
      <c r="C17" s="220"/>
      <c r="D17" s="220"/>
      <c r="E17" s="227"/>
      <c r="F17" s="221"/>
      <c r="G17" s="220"/>
      <c r="H17" s="221"/>
      <c r="I17" s="221"/>
      <c r="J17" s="40" t="s">
        <v>151</v>
      </c>
      <c r="K17" s="40" t="s">
        <v>149</v>
      </c>
      <c r="L17" s="38" t="s">
        <v>150</v>
      </c>
      <c r="M17" s="38" t="s">
        <v>152</v>
      </c>
      <c r="N17" s="221"/>
      <c r="O17" s="222"/>
      <c r="P17" s="211"/>
      <c r="Q17" s="211"/>
      <c r="R17" s="211"/>
      <c r="S17" s="211"/>
      <c r="T17" s="218"/>
      <c r="U17" s="218"/>
      <c r="V17" s="218"/>
      <c r="W17" s="216"/>
      <c r="X17" s="216"/>
      <c r="Y17" s="216"/>
      <c r="Z17" s="216"/>
      <c r="AA17" s="216"/>
      <c r="AB17" s="214"/>
      <c r="AC17" s="215"/>
      <c r="AD17" s="215"/>
      <c r="AE17" s="211"/>
      <c r="AF17" s="215"/>
      <c r="AG17" s="215"/>
      <c r="AH17" s="207"/>
      <c r="AI17" s="207"/>
      <c r="AJ17" s="204"/>
    </row>
    <row r="18" spans="1:36" s="27" customFormat="1" ht="52.5" customHeight="1" x14ac:dyDescent="0.25">
      <c r="A18" s="35"/>
      <c r="B18" s="224"/>
      <c r="C18" s="220"/>
      <c r="D18" s="220"/>
      <c r="E18" s="227"/>
      <c r="F18" s="219" t="s">
        <v>136</v>
      </c>
      <c r="G18" s="220"/>
      <c r="H18" s="219" t="s">
        <v>93</v>
      </c>
      <c r="I18" s="219" t="s">
        <v>93</v>
      </c>
      <c r="J18" s="40" t="s">
        <v>141</v>
      </c>
      <c r="K18" s="40" t="s">
        <v>139</v>
      </c>
      <c r="L18" s="38" t="s">
        <v>140</v>
      </c>
      <c r="M18" s="39" t="s">
        <v>148</v>
      </c>
      <c r="N18" s="219" t="s">
        <v>153</v>
      </c>
      <c r="O18" s="222" t="s">
        <v>159</v>
      </c>
      <c r="P18" s="209" t="s">
        <v>138</v>
      </c>
      <c r="Q18" s="209" t="s">
        <v>100</v>
      </c>
      <c r="R18" s="209" t="s">
        <v>101</v>
      </c>
      <c r="S18" s="209" t="s">
        <v>102</v>
      </c>
      <c r="T18" s="218"/>
      <c r="U18" s="218">
        <f t="shared" ref="U18" si="2">V18</f>
        <v>283322</v>
      </c>
      <c r="V18" s="218">
        <v>283322</v>
      </c>
      <c r="W18" s="216">
        <v>0</v>
      </c>
      <c r="X18" s="216">
        <v>0</v>
      </c>
      <c r="Y18" s="216">
        <v>0</v>
      </c>
      <c r="Z18" s="216">
        <v>0</v>
      </c>
      <c r="AA18" s="216">
        <v>0</v>
      </c>
      <c r="AB18" s="212">
        <v>49998</v>
      </c>
      <c r="AC18" s="215" t="s">
        <v>137</v>
      </c>
      <c r="AD18" s="215">
        <v>0</v>
      </c>
      <c r="AE18" s="209">
        <f>U18</f>
        <v>283322</v>
      </c>
      <c r="AF18" s="215">
        <v>0</v>
      </c>
      <c r="AG18" s="215">
        <v>0</v>
      </c>
      <c r="AH18" s="207"/>
      <c r="AI18" s="207"/>
      <c r="AJ18" s="204"/>
    </row>
    <row r="19" spans="1:36" s="27" customFormat="1" ht="37.5" customHeight="1" x14ac:dyDescent="0.25">
      <c r="A19" s="35"/>
      <c r="B19" s="224"/>
      <c r="C19" s="220"/>
      <c r="D19" s="220"/>
      <c r="E19" s="227"/>
      <c r="F19" s="220"/>
      <c r="G19" s="220"/>
      <c r="H19" s="220"/>
      <c r="I19" s="220"/>
      <c r="J19" s="40" t="s">
        <v>145</v>
      </c>
      <c r="K19" s="40" t="s">
        <v>142</v>
      </c>
      <c r="L19" s="38" t="s">
        <v>143</v>
      </c>
      <c r="M19" s="39" t="s">
        <v>158</v>
      </c>
      <c r="N19" s="220"/>
      <c r="O19" s="222"/>
      <c r="P19" s="210"/>
      <c r="Q19" s="210"/>
      <c r="R19" s="210"/>
      <c r="S19" s="210"/>
      <c r="T19" s="218"/>
      <c r="U19" s="218"/>
      <c r="V19" s="218"/>
      <c r="W19" s="216"/>
      <c r="X19" s="216"/>
      <c r="Y19" s="216"/>
      <c r="Z19" s="216"/>
      <c r="AA19" s="216"/>
      <c r="AB19" s="213"/>
      <c r="AC19" s="215"/>
      <c r="AD19" s="215"/>
      <c r="AE19" s="210"/>
      <c r="AF19" s="215"/>
      <c r="AG19" s="215"/>
      <c r="AH19" s="207"/>
      <c r="AI19" s="207"/>
      <c r="AJ19" s="204"/>
    </row>
    <row r="20" spans="1:36" s="27" customFormat="1" ht="47.1" customHeight="1" x14ac:dyDescent="0.25">
      <c r="A20" s="35"/>
      <c r="B20" s="224"/>
      <c r="C20" s="220"/>
      <c r="D20" s="220"/>
      <c r="E20" s="227"/>
      <c r="F20" s="220"/>
      <c r="G20" s="220"/>
      <c r="H20" s="220"/>
      <c r="I20" s="220"/>
      <c r="J20" s="40" t="s">
        <v>147</v>
      </c>
      <c r="K20" s="40" t="s">
        <v>146</v>
      </c>
      <c r="L20" s="38" t="s">
        <v>140</v>
      </c>
      <c r="M20" s="39" t="s">
        <v>148</v>
      </c>
      <c r="N20" s="220"/>
      <c r="O20" s="222"/>
      <c r="P20" s="210"/>
      <c r="Q20" s="210"/>
      <c r="R20" s="210"/>
      <c r="S20" s="210"/>
      <c r="T20" s="218"/>
      <c r="U20" s="218"/>
      <c r="V20" s="218"/>
      <c r="W20" s="216"/>
      <c r="X20" s="216"/>
      <c r="Y20" s="216"/>
      <c r="Z20" s="216"/>
      <c r="AA20" s="216"/>
      <c r="AB20" s="213"/>
      <c r="AC20" s="215"/>
      <c r="AD20" s="215"/>
      <c r="AE20" s="210"/>
      <c r="AF20" s="215"/>
      <c r="AG20" s="215"/>
      <c r="AH20" s="207"/>
      <c r="AI20" s="207"/>
      <c r="AJ20" s="204"/>
    </row>
    <row r="21" spans="1:36" s="27" customFormat="1" ht="56.65" customHeight="1" x14ac:dyDescent="0.25">
      <c r="A21" s="35"/>
      <c r="B21" s="225"/>
      <c r="C21" s="221"/>
      <c r="D21" s="221"/>
      <c r="E21" s="228"/>
      <c r="F21" s="221"/>
      <c r="G21" s="221"/>
      <c r="H21" s="221"/>
      <c r="I21" s="221"/>
      <c r="J21" s="40" t="s">
        <v>151</v>
      </c>
      <c r="K21" s="40" t="s">
        <v>149</v>
      </c>
      <c r="L21" s="38" t="s">
        <v>150</v>
      </c>
      <c r="M21" s="38" t="s">
        <v>152</v>
      </c>
      <c r="N21" s="221"/>
      <c r="O21" s="222"/>
      <c r="P21" s="211"/>
      <c r="Q21" s="211"/>
      <c r="R21" s="211"/>
      <c r="S21" s="211"/>
      <c r="T21" s="218"/>
      <c r="U21" s="218"/>
      <c r="V21" s="218"/>
      <c r="W21" s="216"/>
      <c r="X21" s="216"/>
      <c r="Y21" s="216"/>
      <c r="Z21" s="216"/>
      <c r="AA21" s="216"/>
      <c r="AB21" s="214"/>
      <c r="AC21" s="215"/>
      <c r="AD21" s="215"/>
      <c r="AE21" s="211"/>
      <c r="AF21" s="215"/>
      <c r="AG21" s="215"/>
      <c r="AH21" s="208"/>
      <c r="AI21" s="208"/>
      <c r="AJ21" s="205"/>
    </row>
    <row r="24" spans="1:36" x14ac:dyDescent="0.25">
      <c r="B24" s="26" t="s">
        <v>24</v>
      </c>
      <c r="C24" s="26"/>
      <c r="D24" s="26"/>
      <c r="E24" s="26"/>
      <c r="F24" s="31"/>
      <c r="G24" s="26"/>
      <c r="H24" s="34"/>
      <c r="I24" s="3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row>
  </sheetData>
  <mergeCells count="123">
    <mergeCell ref="AJ3:AJ4"/>
    <mergeCell ref="T3:T4"/>
    <mergeCell ref="U3:U4"/>
    <mergeCell ref="V3:AA3"/>
    <mergeCell ref="AB3:AB4"/>
    <mergeCell ref="AC3:AC4"/>
    <mergeCell ref="AD3:AF3"/>
    <mergeCell ref="N3:N4"/>
    <mergeCell ref="O3:O4"/>
    <mergeCell ref="P3:P4"/>
    <mergeCell ref="Q3:Q4"/>
    <mergeCell ref="R3:R4"/>
    <mergeCell ref="S3:S4"/>
    <mergeCell ref="B6:B21"/>
    <mergeCell ref="C6:C21"/>
    <mergeCell ref="D6:D21"/>
    <mergeCell ref="E6:E21"/>
    <mergeCell ref="F6:F9"/>
    <mergeCell ref="F10:F13"/>
    <mergeCell ref="F14:F17"/>
    <mergeCell ref="F18:F21"/>
    <mergeCell ref="B1:AI1"/>
    <mergeCell ref="B3:B4"/>
    <mergeCell ref="C3:C4"/>
    <mergeCell ref="D3:D4"/>
    <mergeCell ref="E3:E4"/>
    <mergeCell ref="F3:F4"/>
    <mergeCell ref="G3:G4"/>
    <mergeCell ref="H3:H4"/>
    <mergeCell ref="I3:I4"/>
    <mergeCell ref="J3:M3"/>
    <mergeCell ref="AG3:AG4"/>
    <mergeCell ref="AH3:AH4"/>
    <mergeCell ref="AI3:AI4"/>
    <mergeCell ref="N6:N9"/>
    <mergeCell ref="N10:N13"/>
    <mergeCell ref="N14:N17"/>
    <mergeCell ref="N18:N21"/>
    <mergeCell ref="P6:P9"/>
    <mergeCell ref="P10:P13"/>
    <mergeCell ref="P14:P17"/>
    <mergeCell ref="P18:P21"/>
    <mergeCell ref="G6:G21"/>
    <mergeCell ref="H6:H9"/>
    <mergeCell ref="I6:I9"/>
    <mergeCell ref="H10:H13"/>
    <mergeCell ref="I10:I13"/>
    <mergeCell ref="H14:H17"/>
    <mergeCell ref="I14:I17"/>
    <mergeCell ref="H18:H21"/>
    <mergeCell ref="I18:I21"/>
    <mergeCell ref="O6:O9"/>
    <mergeCell ref="O10:O13"/>
    <mergeCell ref="O14:O17"/>
    <mergeCell ref="O18:O21"/>
    <mergeCell ref="T6:T21"/>
    <mergeCell ref="U6:U9"/>
    <mergeCell ref="U14:U17"/>
    <mergeCell ref="Q6:Q9"/>
    <mergeCell ref="R6:R9"/>
    <mergeCell ref="S6:S9"/>
    <mergeCell ref="Q10:Q13"/>
    <mergeCell ref="R10:R13"/>
    <mergeCell ref="S10:S13"/>
    <mergeCell ref="Q14:Q17"/>
    <mergeCell ref="R14:R17"/>
    <mergeCell ref="S14:S17"/>
    <mergeCell ref="V14:V17"/>
    <mergeCell ref="U18:U21"/>
    <mergeCell ref="V18:V21"/>
    <mergeCell ref="W6:W9"/>
    <mergeCell ref="W10:W13"/>
    <mergeCell ref="W18:W21"/>
    <mergeCell ref="V6:V9"/>
    <mergeCell ref="U10:U13"/>
    <mergeCell ref="V10:V13"/>
    <mergeCell ref="AC6:AC9"/>
    <mergeCell ref="AD6:AD9"/>
    <mergeCell ref="AE6:AE9"/>
    <mergeCell ref="AF6:AF9"/>
    <mergeCell ref="AG6:AG9"/>
    <mergeCell ref="X6:X9"/>
    <mergeCell ref="Y6:Y9"/>
    <mergeCell ref="Z6:Z9"/>
    <mergeCell ref="AA6:AA9"/>
    <mergeCell ref="AB6:AB9"/>
    <mergeCell ref="Y18:Y21"/>
    <mergeCell ref="Z18:Z21"/>
    <mergeCell ref="AA18:AA21"/>
    <mergeCell ref="AC10:AC13"/>
    <mergeCell ref="X10:X13"/>
    <mergeCell ref="Y10:Y13"/>
    <mergeCell ref="Z10:Z13"/>
    <mergeCell ref="AA10:AA13"/>
    <mergeCell ref="W14:W17"/>
    <mergeCell ref="X14:X17"/>
    <mergeCell ref="Y14:Y17"/>
    <mergeCell ref="Z14:Z17"/>
    <mergeCell ref="AA14:AA17"/>
    <mergeCell ref="AJ6:AJ21"/>
    <mergeCell ref="AH6:AH21"/>
    <mergeCell ref="AI6:AI21"/>
    <mergeCell ref="Q18:Q21"/>
    <mergeCell ref="R18:R21"/>
    <mergeCell ref="S18:S21"/>
    <mergeCell ref="AB10:AB13"/>
    <mergeCell ref="AE10:AE13"/>
    <mergeCell ref="AB14:AB17"/>
    <mergeCell ref="AE14:AE17"/>
    <mergeCell ref="AB18:AB21"/>
    <mergeCell ref="AE18:AE21"/>
    <mergeCell ref="AF10:AF13"/>
    <mergeCell ref="AG10:AG13"/>
    <mergeCell ref="AF14:AF17"/>
    <mergeCell ref="AG14:AG17"/>
    <mergeCell ref="AF18:AF21"/>
    <mergeCell ref="AG18:AG21"/>
    <mergeCell ref="AD10:AD13"/>
    <mergeCell ref="AC14:AC17"/>
    <mergeCell ref="AD14:AD17"/>
    <mergeCell ref="AC18:AC21"/>
    <mergeCell ref="AD18:AD21"/>
    <mergeCell ref="X18:X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00" t="s">
        <v>40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01" t="s">
        <v>0</v>
      </c>
      <c r="C3" s="101" t="s">
        <v>1</v>
      </c>
      <c r="D3" s="101" t="s">
        <v>28</v>
      </c>
      <c r="E3" s="101" t="s">
        <v>29</v>
      </c>
      <c r="F3" s="101" t="s">
        <v>30</v>
      </c>
      <c r="G3" s="101" t="s">
        <v>3</v>
      </c>
      <c r="H3" s="101" t="s">
        <v>4</v>
      </c>
      <c r="I3" s="101" t="s">
        <v>5</v>
      </c>
      <c r="J3" s="102" t="s">
        <v>6</v>
      </c>
      <c r="K3" s="102"/>
      <c r="L3" s="102"/>
      <c r="M3" s="102"/>
      <c r="N3" s="103" t="s">
        <v>47</v>
      </c>
      <c r="O3" s="101" t="s">
        <v>31</v>
      </c>
      <c r="P3" s="113" t="s">
        <v>42</v>
      </c>
      <c r="Q3" s="113" t="s">
        <v>32</v>
      </c>
      <c r="R3" s="113" t="s">
        <v>37</v>
      </c>
      <c r="S3" s="113" t="s">
        <v>33</v>
      </c>
      <c r="T3" s="101" t="s">
        <v>55</v>
      </c>
      <c r="U3" s="101" t="s">
        <v>57</v>
      </c>
      <c r="V3" s="102" t="s">
        <v>59</v>
      </c>
      <c r="W3" s="102"/>
      <c r="X3" s="102"/>
      <c r="Y3" s="102"/>
      <c r="Z3" s="102"/>
      <c r="AA3" s="102"/>
      <c r="AB3" s="101" t="s">
        <v>69</v>
      </c>
      <c r="AC3" s="108" t="s">
        <v>75</v>
      </c>
      <c r="AD3" s="110" t="s">
        <v>77</v>
      </c>
      <c r="AE3" s="111"/>
      <c r="AF3" s="112"/>
      <c r="AG3" s="103" t="s">
        <v>27</v>
      </c>
      <c r="AH3" s="103" t="s">
        <v>36</v>
      </c>
      <c r="AI3" s="101" t="s">
        <v>34</v>
      </c>
      <c r="AJ3" s="103" t="s">
        <v>35</v>
      </c>
    </row>
    <row r="4" spans="1:36" ht="127.5" x14ac:dyDescent="0.25">
      <c r="A4" s="1"/>
      <c r="B4" s="101"/>
      <c r="C4" s="101"/>
      <c r="D4" s="101"/>
      <c r="E4" s="101"/>
      <c r="F4" s="101"/>
      <c r="G4" s="101"/>
      <c r="H4" s="101"/>
      <c r="I4" s="101"/>
      <c r="J4" s="3" t="s">
        <v>7</v>
      </c>
      <c r="K4" s="3" t="s">
        <v>8</v>
      </c>
      <c r="L4" s="3" t="s">
        <v>9</v>
      </c>
      <c r="M4" s="11" t="s">
        <v>10</v>
      </c>
      <c r="N4" s="104"/>
      <c r="O4" s="101"/>
      <c r="P4" s="113"/>
      <c r="Q4" s="113"/>
      <c r="R4" s="113"/>
      <c r="S4" s="113"/>
      <c r="T4" s="101"/>
      <c r="U4" s="101"/>
      <c r="V4" s="3" t="s">
        <v>61</v>
      </c>
      <c r="W4" s="3" t="s">
        <v>62</v>
      </c>
      <c r="X4" s="3" t="s">
        <v>15</v>
      </c>
      <c r="Y4" s="3" t="s">
        <v>63</v>
      </c>
      <c r="Z4" s="3" t="s">
        <v>60</v>
      </c>
      <c r="AA4" s="3" t="s">
        <v>25</v>
      </c>
      <c r="AB4" s="101"/>
      <c r="AC4" s="109"/>
      <c r="AD4" s="3" t="s">
        <v>16</v>
      </c>
      <c r="AE4" s="3" t="s">
        <v>17</v>
      </c>
      <c r="AF4" s="3" t="s">
        <v>26</v>
      </c>
      <c r="AG4" s="104"/>
      <c r="AH4" s="104"/>
      <c r="AI4" s="101"/>
      <c r="AJ4" s="10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07" t="s">
        <v>24</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vt:i4>
      </vt:variant>
    </vt:vector>
  </HeadingPairs>
  <TitlesOfParts>
    <vt:vector size="8" baseType="lpstr">
      <vt:lpstr>ŠMSM</vt:lpstr>
      <vt:lpstr>SM</vt:lpstr>
      <vt:lpstr>AM</vt:lpstr>
      <vt:lpstr>VRM</vt:lpstr>
      <vt:lpstr>SADM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Lenovo1</cp:lastModifiedBy>
  <cp:lastPrinted>2022-12-22T14:53:05Z</cp:lastPrinted>
  <dcterms:created xsi:type="dcterms:W3CDTF">2022-12-16T11:51:22Z</dcterms:created>
  <dcterms:modified xsi:type="dcterms:W3CDTF">2026-06-04T12:14:57Z</dcterms:modified>
</cp:coreProperties>
</file>